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4"/>
  </bookViews>
  <sheets>
    <sheet name="单位" sheetId="10" r:id="rId1"/>
    <sheet name="明细" sheetId="11" r:id="rId2"/>
    <sheet name="企业" sheetId="13" r:id="rId3"/>
    <sheet name="企业明细" sheetId="12" r:id="rId4"/>
    <sheet name="公示" sheetId="14" r:id="rId5"/>
  </sheets>
  <definedNames>
    <definedName name="_xlnm.Print_Titles" localSheetId="1">明细!$B:$B,明细!$1:$5</definedName>
    <definedName name="_xlnm.Print_Titles" localSheetId="3">企业明细!$B:$B,企业明细!$1:$5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<sst xmlns="http://schemas.openxmlformats.org/spreadsheetml/2006/main" count="189" uniqueCount="74">
  <si>
    <t>甘州区2025年1月就业补助资金支出汇总表（第一批招用就业困难人员单位1月社保补贴）</t>
  </si>
  <si>
    <t>填报单位：甘州区就业服务中心</t>
  </si>
  <si>
    <t>序号</t>
  </si>
  <si>
    <t>单位</t>
  </si>
  <si>
    <t>支出项目</t>
  </si>
  <si>
    <t>补贴人数</t>
  </si>
  <si>
    <t>养老保险</t>
  </si>
  <si>
    <t>失业保险</t>
  </si>
  <si>
    <t>医疗保险</t>
  </si>
  <si>
    <t>合计</t>
  </si>
  <si>
    <t>开户银行</t>
  </si>
  <si>
    <t>银行账号</t>
  </si>
  <si>
    <t>联系人</t>
  </si>
  <si>
    <t>联系电话</t>
  </si>
  <si>
    <t>备注</t>
  </si>
  <si>
    <t>甘州区人民政府东街街道办事处</t>
  </si>
  <si>
    <t>社保补贴</t>
  </si>
  <si>
    <t>工行甘州支行</t>
  </si>
  <si>
    <t>2712040329200066181</t>
  </si>
  <si>
    <t>庞  菁</t>
  </si>
  <si>
    <t>甘州区人民政府西街街道办事处</t>
  </si>
  <si>
    <t>2712040329200174594</t>
  </si>
  <si>
    <t>王  瑜</t>
  </si>
  <si>
    <t>甘州区人民政府南街街道办事处</t>
  </si>
  <si>
    <t>工行县府街支行</t>
  </si>
  <si>
    <t>2712040229200055162</t>
  </si>
  <si>
    <t>丁晓红</t>
  </si>
  <si>
    <t>甘州区人民政府北街街道办事处</t>
  </si>
  <si>
    <t>建行东大街支行</t>
  </si>
  <si>
    <t>62001650104051502637</t>
  </si>
  <si>
    <t>梁冬菊</t>
  </si>
  <si>
    <t>甘州区人民政府火车站街道办事处</t>
  </si>
  <si>
    <t>工行火车站分理处</t>
  </si>
  <si>
    <t>2712040529200018904</t>
  </si>
  <si>
    <t>高海霞</t>
  </si>
  <si>
    <t>甘州区滨河新区街道筹备组</t>
  </si>
  <si>
    <t>单位负责人：　　　　　　　　　　　　　　　　　　　　　　　　　　　审核人：                                                    初审：　　　　　　　　　　　　　　　　　　　　</t>
  </si>
  <si>
    <t>2024年单位社保补贴</t>
  </si>
  <si>
    <t>单位名称</t>
  </si>
  <si>
    <t>补</t>
  </si>
  <si>
    <t>当月</t>
  </si>
  <si>
    <t>总合计</t>
  </si>
  <si>
    <t>本月补的</t>
  </si>
  <si>
    <t>养老</t>
  </si>
  <si>
    <t>失业</t>
  </si>
  <si>
    <t>医保</t>
  </si>
  <si>
    <t>标准</t>
  </si>
  <si>
    <t>人数</t>
  </si>
  <si>
    <t>金额</t>
  </si>
  <si>
    <t>甘州区人民政府东街街道办事处11</t>
  </si>
  <si>
    <t>补1月</t>
  </si>
  <si>
    <t>甘州区人民政府西街街道办事处10</t>
  </si>
  <si>
    <t>分11人，倪金平领失业金。共10人</t>
  </si>
  <si>
    <t>甘州区人民政府南街街道办事处12</t>
  </si>
  <si>
    <t>分14人，李慧红、郭震威领失业金。共12人</t>
  </si>
  <si>
    <t>甘州区人民政府北街街道办事处13</t>
  </si>
  <si>
    <t>补1月，及1人2024.12医保</t>
  </si>
  <si>
    <t>本月补杨军元2024.12医保</t>
  </si>
  <si>
    <t>分11人，加杨军元、王兴荣，共13人</t>
  </si>
  <si>
    <t>甘州区人民政府火车站街道办事处5</t>
  </si>
  <si>
    <t>分6人，侯海燕退休。共5人</t>
  </si>
  <si>
    <t>甘州区滨河新区街道筹备组9</t>
  </si>
  <si>
    <t>本月未申报</t>
  </si>
  <si>
    <t>甘州区2025年1月就业补助资金支出汇总表（第二批招用就业困难人员单位1月社保补贴）</t>
  </si>
  <si>
    <t>张掖市汇顺商贸有限责任公司</t>
  </si>
  <si>
    <t>中国工商银行股份有限公司张掖新建街支行</t>
  </si>
  <si>
    <t>2712311909000030291</t>
  </si>
  <si>
    <t>秦雅琼</t>
  </si>
  <si>
    <t>2025年单位社保补贴</t>
  </si>
  <si>
    <t>还需补的</t>
  </si>
  <si>
    <t>张掖市汇顺商贸有限责任公司1（2027.5是最后一次）</t>
  </si>
  <si>
    <t>附件3：</t>
  </si>
  <si>
    <t>甘州区2025年招用就业困难人员单位1月社保补贴公示表</t>
  </si>
  <si>
    <t>补贴金额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</si>
</sst>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_(&quot;$&quot;* #,##0.0_);_(&quot;$&quot;* \(#,##0.0\);_(&quot;$&quot;* &quot;-&quot;??_);_(@_)"/>
    <numFmt numFmtId="178" formatCode="mmm\ dd\,\ yy"/>
    <numFmt numFmtId="179" formatCode="mm/dd/yy_)"/>
    <numFmt numFmtId="180" formatCode="0.00_ "/>
    <numFmt numFmtId="181" formatCode="0_);[Red]\(0\)"/>
  </numFmts>
  <fonts count="6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indexed="8"/>
      <name val="华文仿宋"/>
      <charset val="134"/>
    </font>
    <font>
      <sz val="8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4"/>
      <name val="方正小标宋简体"/>
      <charset val="134"/>
    </font>
    <font>
      <sz val="8"/>
      <color indexed="8"/>
      <name val="仿宋_GB2312"/>
      <charset val="134"/>
    </font>
    <font>
      <sz val="8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sz val="11"/>
      <name val="ＭＳ Ｐゴシック"/>
      <charset val="134"/>
    </font>
    <font>
      <b/>
      <sz val="11"/>
      <color indexed="9"/>
      <name val="宋体"/>
      <charset val="134"/>
    </font>
    <font>
      <b/>
      <i/>
      <sz val="16"/>
      <name val="Helv"/>
      <charset val="134"/>
    </font>
    <font>
      <sz val="10"/>
      <name val="Arial"/>
      <charset val="134"/>
    </font>
    <font>
      <sz val="11"/>
      <name val="蹈框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바탕체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2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0"/>
    <xf numFmtId="0" fontId="39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5" borderId="0" applyNumberFormat="0" applyBorder="0" applyAlignment="0" applyProtection="0">
      <alignment vertical="center"/>
    </xf>
    <xf numFmtId="38" fontId="41" fillId="36" borderId="0" applyNumberFormat="0" applyBorder="0" applyAlignment="0" applyProtection="0"/>
    <xf numFmtId="0" fontId="42" fillId="0" borderId="20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8" fillId="0" borderId="0"/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/>
    <xf numFmtId="0" fontId="37" fillId="0" borderId="19" applyNumberFormat="0" applyFill="0" applyAlignment="0" applyProtection="0">
      <alignment vertical="center"/>
    </xf>
    <xf numFmtId="10" fontId="41" fillId="40" borderId="1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8" fillId="0" borderId="0"/>
    <xf numFmtId="0" fontId="38" fillId="38" borderId="21" applyNumberFormat="0" applyFont="0" applyAlignment="0" applyProtection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0"/>
    <xf numFmtId="0" fontId="45" fillId="36" borderId="22" applyNumberFormat="0" applyAlignment="0" applyProtection="0">
      <alignment vertical="center"/>
    </xf>
    <xf numFmtId="10" fontId="41" fillId="40" borderId="1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6" borderId="23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21" applyNumberFormat="0" applyFont="0" applyAlignment="0" applyProtection="0">
      <alignment vertical="center"/>
    </xf>
    <xf numFmtId="0" fontId="38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40" fillId="0" borderId="0">
      <alignment vertical="center"/>
    </xf>
    <xf numFmtId="10" fontId="41" fillId="40" borderId="1" applyNumberFormat="0" applyBorder="0" applyAlignment="0" applyProtection="0"/>
    <xf numFmtId="0" fontId="38" fillId="38" borderId="21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10" fontId="41" fillId="40" borderId="1" applyNumberFormat="0" applyBorder="0" applyAlignment="0" applyProtection="0"/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36" borderId="22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0"/>
    <xf numFmtId="0" fontId="54" fillId="0" borderId="0"/>
    <xf numFmtId="0" fontId="55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53" fillId="0" borderId="0"/>
    <xf numFmtId="0" fontId="37" fillId="0" borderId="19" applyNumberFormat="0" applyFill="0" applyAlignment="0" applyProtection="0">
      <alignment vertical="center"/>
    </xf>
    <xf numFmtId="0" fontId="53" fillId="0" borderId="0"/>
    <xf numFmtId="0" fontId="37" fillId="0" borderId="19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21" applyNumberFormat="0" applyFon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8" fillId="0" borderId="0"/>
    <xf numFmtId="0" fontId="43" fillId="4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3" fillId="0" borderId="0"/>
    <xf numFmtId="0" fontId="49" fillId="0" borderId="0"/>
    <xf numFmtId="38" fontId="41" fillId="36" borderId="0" applyNumberFormat="0" applyBorder="0" applyAlignment="0" applyProtection="0"/>
    <xf numFmtId="0" fontId="4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49" fillId="0" borderId="0"/>
    <xf numFmtId="0" fontId="40" fillId="0" borderId="0">
      <alignment vertical="center"/>
    </xf>
    <xf numFmtId="0" fontId="38" fillId="0" borderId="0"/>
    <xf numFmtId="0" fontId="37" fillId="0" borderId="19" applyNumberFormat="0" applyFill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54" fillId="0" borderId="0"/>
    <xf numFmtId="0" fontId="38" fillId="38" borderId="21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8" borderId="21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0"/>
    <xf numFmtId="0" fontId="45" fillId="36" borderId="22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6" fillId="0" borderId="0"/>
    <xf numFmtId="0" fontId="38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38" fillId="0" borderId="0">
      <alignment vertical="center"/>
    </xf>
    <xf numFmtId="0" fontId="47" fillId="36" borderId="2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6" borderId="2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6" borderId="23" applyNumberFormat="0" applyAlignment="0" applyProtection="0">
      <alignment vertical="center"/>
    </xf>
    <xf numFmtId="0" fontId="38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6" borderId="2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6" borderId="23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24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0" borderId="0"/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22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40" fontId="58" fillId="0" borderId="0" applyFont="0" applyFill="0" applyBorder="0" applyAlignment="0" applyProtection="0"/>
    <xf numFmtId="0" fontId="40" fillId="3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40" fillId="3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4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38" fillId="0" borderId="0"/>
    <xf numFmtId="0" fontId="39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8" fillId="0" borderId="0"/>
    <xf numFmtId="0" fontId="39" fillId="41" borderId="0" applyNumberFormat="0" applyBorder="0" applyAlignment="0" applyProtection="0">
      <alignment vertical="center"/>
    </xf>
    <xf numFmtId="0" fontId="38" fillId="0" borderId="0"/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0" borderId="0"/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8" fillId="0" borderId="0"/>
    <xf numFmtId="0" fontId="40" fillId="52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8" fillId="0" borderId="0"/>
    <xf numFmtId="0" fontId="37" fillId="0" borderId="19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0" fillId="0" borderId="0">
      <alignment vertical="center"/>
    </xf>
    <xf numFmtId="0" fontId="45" fillId="36" borderId="22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0" fontId="45" fillId="36" borderId="22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9" fillId="55" borderId="25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5" fillId="36" borderId="22" applyNumberFormat="0" applyAlignment="0" applyProtection="0">
      <alignment vertical="center"/>
    </xf>
    <xf numFmtId="10" fontId="41" fillId="40" borderId="1" applyNumberFormat="0" applyBorder="0" applyAlignment="0" applyProtection="0"/>
    <xf numFmtId="0" fontId="40" fillId="42" borderId="0" applyNumberFormat="0" applyBorder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/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0" borderId="0"/>
    <xf numFmtId="0" fontId="40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4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38" borderId="21" applyNumberFormat="0" applyFon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4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0" borderId="0"/>
    <xf numFmtId="0" fontId="39" fillId="5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36" borderId="22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/>
    <xf numFmtId="0" fontId="39" fillId="41" borderId="0" applyNumberFormat="0" applyBorder="0" applyAlignment="0" applyProtection="0">
      <alignment vertical="center"/>
    </xf>
    <xf numFmtId="0" fontId="38" fillId="0" borderId="0"/>
    <xf numFmtId="0" fontId="39" fillId="41" borderId="0" applyNumberFormat="0" applyBorder="0" applyAlignment="0" applyProtection="0">
      <alignment vertical="center"/>
    </xf>
    <xf numFmtId="0" fontId="38" fillId="0" borderId="0"/>
    <xf numFmtId="0" fontId="39" fillId="5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8" fillId="0" borderId="0"/>
    <xf numFmtId="0" fontId="45" fillId="36" borderId="22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/>
    <xf numFmtId="0" fontId="39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47" borderId="0" applyNumberFormat="0" applyBorder="0" applyAlignment="0" applyProtection="0">
      <alignment vertical="center"/>
    </xf>
    <xf numFmtId="38" fontId="41" fillId="36" borderId="0" applyNumberFormat="0" applyBorder="0" applyAlignment="0" applyProtection="0"/>
    <xf numFmtId="0" fontId="42" fillId="0" borderId="20" applyNumberFormat="0" applyFill="0" applyAlignment="0" applyProtection="0">
      <alignment vertical="center"/>
    </xf>
    <xf numFmtId="38" fontId="41" fillId="36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0" fontId="37" fillId="0" borderId="19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0" fontId="40" fillId="0" borderId="0">
      <alignment vertical="center"/>
    </xf>
    <xf numFmtId="0" fontId="37" fillId="0" borderId="19" applyNumberFormat="0" applyFill="0" applyAlignment="0" applyProtection="0">
      <alignment vertical="center"/>
    </xf>
    <xf numFmtId="10" fontId="41" fillId="40" borderId="1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10" fontId="41" fillId="40" borderId="1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10" fontId="41" fillId="40" borderId="1" applyNumberFormat="0" applyBorder="0" applyAlignment="0" applyProtection="0"/>
    <xf numFmtId="10" fontId="41" fillId="40" borderId="1" applyNumberFormat="0" applyBorder="0" applyAlignment="0" applyProtection="0"/>
    <xf numFmtId="10" fontId="41" fillId="40" borderId="1" applyNumberFormat="0" applyBorder="0" applyAlignment="0" applyProtection="0"/>
    <xf numFmtId="0" fontId="37" fillId="0" borderId="19" applyNumberFormat="0" applyFill="0" applyAlignment="0" applyProtection="0">
      <alignment vertical="center"/>
    </xf>
    <xf numFmtId="10" fontId="41" fillId="40" borderId="1" applyNumberFormat="0" applyBorder="0" applyAlignment="0" applyProtection="0"/>
    <xf numFmtId="10" fontId="41" fillId="40" borderId="1" applyNumberFormat="0" applyBorder="0" applyAlignment="0" applyProtection="0"/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10" fontId="41" fillId="40" borderId="1" applyNumberFormat="0" applyBorder="0" applyAlignment="0" applyProtection="0"/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40" fillId="0" borderId="0">
      <alignment vertical="center"/>
    </xf>
    <xf numFmtId="10" fontId="41" fillId="40" borderId="1" applyNumberFormat="0" applyBorder="0" applyAlignment="0" applyProtection="0"/>
    <xf numFmtId="10" fontId="41" fillId="40" borderId="1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40" fillId="0" borderId="0">
      <alignment vertical="center"/>
    </xf>
    <xf numFmtId="10" fontId="41" fillId="40" borderId="1" applyNumberFormat="0" applyBorder="0" applyAlignment="0" applyProtection="0"/>
    <xf numFmtId="0" fontId="38" fillId="38" borderId="21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10" fontId="41" fillId="40" borderId="1" applyNumberFormat="0" applyBorder="0" applyAlignment="0" applyProtection="0"/>
    <xf numFmtId="10" fontId="41" fillId="40" borderId="1" applyNumberFormat="0" applyBorder="0" applyAlignment="0" applyProtection="0"/>
    <xf numFmtId="10" fontId="41" fillId="40" borderId="1" applyNumberFormat="0" applyBorder="0" applyAlignment="0" applyProtection="0"/>
    <xf numFmtId="10" fontId="41" fillId="40" borderId="1" applyNumberFormat="0" applyBorder="0" applyAlignment="0" applyProtection="0"/>
    <xf numFmtId="0" fontId="0" fillId="0" borderId="0">
      <alignment vertical="center"/>
    </xf>
    <xf numFmtId="10" fontId="41" fillId="40" borderId="1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10" fontId="41" fillId="40" borderId="1" applyNumberFormat="0" applyBorder="0" applyAlignment="0" applyProtection="0"/>
    <xf numFmtId="10" fontId="41" fillId="40" borderId="1" applyNumberFormat="0" applyBorder="0" applyAlignment="0" applyProtection="0"/>
    <xf numFmtId="10" fontId="41" fillId="40" borderId="1" applyNumberFormat="0" applyBorder="0" applyAlignment="0" applyProtection="0"/>
    <xf numFmtId="0" fontId="38" fillId="0" borderId="0"/>
    <xf numFmtId="10" fontId="41" fillId="40" borderId="1" applyNumberFormat="0" applyBorder="0" applyAlignment="0" applyProtection="0"/>
    <xf numFmtId="0" fontId="38" fillId="0" borderId="0"/>
    <xf numFmtId="10" fontId="41" fillId="40" borderId="1" applyNumberFormat="0" applyBorder="0" applyAlignment="0" applyProtection="0"/>
    <xf numFmtId="0" fontId="47" fillId="36" borderId="23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0" fillId="0" borderId="0"/>
    <xf numFmtId="0" fontId="60" fillId="0" borderId="0"/>
    <xf numFmtId="0" fontId="38" fillId="0" borderId="0">
      <alignment vertical="center"/>
    </xf>
    <xf numFmtId="0" fontId="47" fillId="36" borderId="23" applyNumberFormat="0" applyAlignment="0" applyProtection="0">
      <alignment vertical="center"/>
    </xf>
    <xf numFmtId="0" fontId="60" fillId="0" borderId="0"/>
    <xf numFmtId="0" fontId="60" fillId="0" borderId="0"/>
    <xf numFmtId="10" fontId="61" fillId="0" borderId="0" applyFont="0" applyFill="0" applyBorder="0" applyAlignment="0" applyProtection="0"/>
    <xf numFmtId="0" fontId="43" fillId="47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10" fontId="61" fillId="0" borderId="0" applyFont="0" applyFill="0" applyBorder="0" applyAlignment="0" applyProtection="0"/>
    <xf numFmtId="0" fontId="0" fillId="0" borderId="0">
      <alignment vertical="center"/>
    </xf>
    <xf numFmtId="10" fontId="61" fillId="0" borderId="0" applyFont="0" applyFill="0" applyBorder="0" applyAlignment="0" applyProtection="0"/>
    <xf numFmtId="0" fontId="0" fillId="0" borderId="0">
      <alignment vertical="center"/>
    </xf>
    <xf numFmtId="10" fontId="61" fillId="0" borderId="0" applyFont="0" applyFill="0" applyBorder="0" applyAlignment="0" applyProtection="0"/>
    <xf numFmtId="0" fontId="40" fillId="0" borderId="0">
      <alignment vertical="center"/>
    </xf>
    <xf numFmtId="0" fontId="38" fillId="0" borderId="0"/>
    <xf numFmtId="0" fontId="57" fillId="0" borderId="24" applyNumberFormat="0" applyFill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8" fillId="0" borderId="0"/>
    <xf numFmtId="0" fontId="44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8" fillId="0" borderId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6" fontId="38" fillId="0" borderId="0" applyFont="0" applyFill="0" applyBorder="0" applyAlignment="0" applyProtection="0"/>
    <xf numFmtId="0" fontId="47" fillId="36" borderId="2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/>
    <xf numFmtId="0" fontId="37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8" fillId="0" borderId="0"/>
    <xf numFmtId="0" fontId="45" fillId="36" borderId="22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8" fillId="0" borderId="0"/>
    <xf numFmtId="0" fontId="44" fillId="39" borderId="0" applyNumberFormat="0" applyBorder="0" applyAlignment="0" applyProtection="0">
      <alignment vertical="center"/>
    </xf>
    <xf numFmtId="0" fontId="38" fillId="0" borderId="0"/>
    <xf numFmtId="0" fontId="45" fillId="36" borderId="22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38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38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38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4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3" fillId="0" borderId="0"/>
    <xf numFmtId="0" fontId="37" fillId="0" borderId="19" applyNumberFormat="0" applyFill="0" applyAlignment="0" applyProtection="0">
      <alignment vertical="center"/>
    </xf>
    <xf numFmtId="0" fontId="38" fillId="0" borderId="0"/>
    <xf numFmtId="0" fontId="4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38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177" fontId="38" fillId="0" borderId="0" applyFont="0" applyFill="0" applyBorder="0" applyAlignment="0" applyProtection="0"/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8" fillId="0" borderId="0"/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37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48" fillId="0" borderId="0"/>
    <xf numFmtId="0" fontId="40" fillId="0" borderId="0">
      <alignment vertical="center"/>
    </xf>
    <xf numFmtId="0" fontId="38" fillId="0" borderId="0">
      <alignment vertical="center"/>
    </xf>
    <xf numFmtId="0" fontId="48" fillId="0" borderId="0"/>
    <xf numFmtId="0" fontId="38" fillId="38" borderId="2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7" fillId="0" borderId="19" applyNumberFormat="0" applyFill="0" applyAlignment="0" applyProtection="0">
      <alignment vertical="center"/>
    </xf>
    <xf numFmtId="0" fontId="38" fillId="0" borderId="0"/>
    <xf numFmtId="0" fontId="40" fillId="0" borderId="0">
      <alignment vertical="center"/>
    </xf>
    <xf numFmtId="0" fontId="48" fillId="0" borderId="0"/>
    <xf numFmtId="0" fontId="38" fillId="0" borderId="0"/>
    <xf numFmtId="0" fontId="38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0" borderId="0"/>
    <xf numFmtId="0" fontId="38" fillId="38" borderId="21" applyNumberFormat="0" applyFont="0" applyAlignment="0" applyProtection="0">
      <alignment vertical="center"/>
    </xf>
    <xf numFmtId="0" fontId="40" fillId="0" borderId="0">
      <alignment vertical="center"/>
    </xf>
    <xf numFmtId="0" fontId="38" fillId="0" borderId="0"/>
    <xf numFmtId="0" fontId="38" fillId="38" borderId="21" applyNumberFormat="0" applyFont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47" fillId="36" borderId="2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38" borderId="2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43" fillId="3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1" fillId="4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22" applyNumberFormat="0" applyAlignment="0" applyProtection="0">
      <alignment vertical="center"/>
    </xf>
    <xf numFmtId="0" fontId="0" fillId="0" borderId="0">
      <alignment vertical="center"/>
    </xf>
    <xf numFmtId="0" fontId="47" fillId="36" borderId="2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49" borderId="22" applyNumberFormat="0" applyAlignment="0" applyProtection="0">
      <alignment vertical="center"/>
    </xf>
    <xf numFmtId="0" fontId="40" fillId="0" borderId="0">
      <alignment vertical="center"/>
    </xf>
    <xf numFmtId="0" fontId="47" fillId="36" borderId="23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49" borderId="22" applyNumberFormat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7" fillId="36" borderId="23" applyNumberFormat="0" applyAlignment="0" applyProtection="0">
      <alignment vertical="center"/>
    </xf>
    <xf numFmtId="0" fontId="38" fillId="0" borderId="0">
      <alignment vertical="center"/>
    </xf>
    <xf numFmtId="0" fontId="45" fillId="36" borderId="22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5" fillId="36" borderId="22" applyNumberFormat="0" applyAlignment="0" applyProtection="0">
      <alignment vertical="center"/>
    </xf>
    <xf numFmtId="0" fontId="38" fillId="0" borderId="0">
      <alignment vertical="center"/>
    </xf>
    <xf numFmtId="0" fontId="45" fillId="36" borderId="2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7" fillId="36" borderId="23" applyNumberFormat="0" applyAlignment="0" applyProtection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40" fillId="0" borderId="0">
      <alignment vertical="center"/>
    </xf>
    <xf numFmtId="0" fontId="51" fillId="49" borderId="22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7" fillId="36" borderId="23" applyNumberFormat="0" applyAlignment="0" applyProtection="0">
      <alignment vertical="center"/>
    </xf>
    <xf numFmtId="0" fontId="0" fillId="0" borderId="0">
      <alignment vertical="center"/>
    </xf>
    <xf numFmtId="0" fontId="47" fillId="36" borderId="23" applyNumberFormat="0" applyAlignment="0" applyProtection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38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51" fillId="49" borderId="22" applyNumberFormat="0" applyAlignment="0" applyProtection="0">
      <alignment vertical="center"/>
    </xf>
    <xf numFmtId="0" fontId="0" fillId="0" borderId="0">
      <alignment vertical="center"/>
    </xf>
    <xf numFmtId="0" fontId="51" fillId="49" borderId="22" applyNumberFormat="0" applyAlignment="0" applyProtection="0">
      <alignment vertical="center"/>
    </xf>
    <xf numFmtId="0" fontId="0" fillId="0" borderId="0">
      <alignment vertical="center"/>
    </xf>
    <xf numFmtId="0" fontId="51" fillId="49" borderId="22" applyNumberFormat="0" applyAlignment="0" applyProtection="0">
      <alignment vertical="center"/>
    </xf>
    <xf numFmtId="0" fontId="40" fillId="0" borderId="0">
      <alignment vertical="center"/>
    </xf>
    <xf numFmtId="0" fontId="51" fillId="49" borderId="22" applyNumberFormat="0" applyAlignment="0" applyProtection="0">
      <alignment vertical="center"/>
    </xf>
    <xf numFmtId="0" fontId="0" fillId="0" borderId="0">
      <alignment vertical="center"/>
    </xf>
    <xf numFmtId="0" fontId="51" fillId="49" borderId="2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1" fillId="49" borderId="22" applyNumberFormat="0" applyAlignment="0" applyProtection="0">
      <alignment vertical="center"/>
    </xf>
    <xf numFmtId="0" fontId="0" fillId="0" borderId="0">
      <alignment vertical="center"/>
    </xf>
    <xf numFmtId="0" fontId="51" fillId="49" borderId="22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38" fillId="0" borderId="0"/>
    <xf numFmtId="0" fontId="38" fillId="0" borderId="0"/>
    <xf numFmtId="0" fontId="43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/>
    <xf numFmtId="0" fontId="43" fillId="37" borderId="0" applyNumberFormat="0" applyBorder="0" applyAlignment="0" applyProtection="0">
      <alignment vertical="center"/>
    </xf>
    <xf numFmtId="0" fontId="38" fillId="0" borderId="0"/>
    <xf numFmtId="0" fontId="37" fillId="0" borderId="19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8" fillId="0" borderId="0"/>
    <xf numFmtId="0" fontId="37" fillId="0" borderId="19" applyNumberFormat="0" applyFill="0" applyAlignment="0" applyProtection="0">
      <alignment vertical="center"/>
    </xf>
    <xf numFmtId="0" fontId="38" fillId="0" borderId="0"/>
    <xf numFmtId="0" fontId="37" fillId="0" borderId="19" applyNumberFormat="0" applyFill="0" applyAlignment="0" applyProtection="0">
      <alignment vertical="center"/>
    </xf>
    <xf numFmtId="0" fontId="38" fillId="0" borderId="0"/>
    <xf numFmtId="0" fontId="37" fillId="0" borderId="19" applyNumberFormat="0" applyFill="0" applyAlignment="0" applyProtection="0">
      <alignment vertical="center"/>
    </xf>
    <xf numFmtId="0" fontId="38" fillId="0" borderId="0"/>
    <xf numFmtId="0" fontId="38" fillId="0" borderId="0"/>
    <xf numFmtId="0" fontId="38" fillId="38" borderId="21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19" applyNumberFormat="0" applyFill="0" applyAlignment="0" applyProtection="0">
      <alignment vertical="center"/>
    </xf>
    <xf numFmtId="0" fontId="38" fillId="0" borderId="0"/>
    <xf numFmtId="0" fontId="37" fillId="0" borderId="19" applyNumberFormat="0" applyFill="0" applyAlignment="0" applyProtection="0">
      <alignment vertical="center"/>
    </xf>
    <xf numFmtId="0" fontId="38" fillId="0" borderId="0"/>
    <xf numFmtId="0" fontId="56" fillId="0" borderId="0"/>
    <xf numFmtId="0" fontId="45" fillId="36" borderId="22" applyNumberFormat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7" fillId="0" borderId="19" applyNumberFormat="0" applyFill="0" applyAlignment="0" applyProtection="0">
      <alignment vertical="center"/>
    </xf>
    <xf numFmtId="0" fontId="38" fillId="0" borderId="0"/>
    <xf numFmtId="0" fontId="37" fillId="0" borderId="19" applyNumberFormat="0" applyFill="0" applyAlignment="0" applyProtection="0">
      <alignment vertical="center"/>
    </xf>
    <xf numFmtId="0" fontId="38" fillId="0" borderId="0"/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38" fillId="0" borderId="0"/>
    <xf numFmtId="0" fontId="37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8" borderId="21" applyNumberFormat="0" applyFont="0" applyAlignment="0" applyProtection="0">
      <alignment vertical="center"/>
    </xf>
    <xf numFmtId="0" fontId="38" fillId="0" borderId="0">
      <alignment vertical="center"/>
    </xf>
    <xf numFmtId="0" fontId="51" fillId="49" borderId="22" applyNumberFormat="0" applyAlignment="0" applyProtection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2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2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9" fillId="55" borderId="25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9" fillId="55" borderId="25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9" fillId="55" borderId="25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45" fillId="36" borderId="2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178" fontId="38" fillId="0" borderId="0" applyFont="0" applyFill="0" applyBorder="0" applyAlignment="0" applyProtection="0"/>
    <xf numFmtId="0" fontId="52" fillId="51" borderId="0" applyNumberFormat="0" applyBorder="0" applyAlignment="0" applyProtection="0">
      <alignment vertical="center"/>
    </xf>
    <xf numFmtId="179" fontId="38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0" fontId="47" fillId="36" borderId="23" applyNumberFormat="0" applyAlignment="0" applyProtection="0">
      <alignment vertical="center"/>
    </xf>
    <xf numFmtId="38" fontId="58" fillId="0" borderId="0" applyFont="0" applyFill="0" applyBorder="0" applyAlignment="0" applyProtection="0"/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51" fillId="49" borderId="22" applyNumberForma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53" fillId="0" borderId="0"/>
    <xf numFmtId="0" fontId="53" fillId="0" borderId="0"/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38" fillId="38" borderId="21" applyNumberFormat="0" applyFont="0" applyAlignment="0" applyProtection="0">
      <alignment vertical="center"/>
    </xf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65" fillId="0" borderId="0"/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80" fontId="1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900" applyFont="1" applyFill="1" applyAlignment="1">
      <alignment horizontal="center" vertical="center"/>
    </xf>
    <xf numFmtId="0" fontId="5" fillId="0" borderId="1" xfId="748" applyFont="1" applyFill="1" applyBorder="1" applyAlignment="1">
      <alignment horizontal="center" vertical="center"/>
    </xf>
    <xf numFmtId="180" fontId="5" fillId="0" borderId="1" xfId="748" applyNumberFormat="1" applyFont="1" applyFill="1" applyBorder="1" applyAlignment="1">
      <alignment horizontal="center" vertical="center"/>
    </xf>
    <xf numFmtId="0" fontId="5" fillId="0" borderId="2" xfId="656" applyFont="1" applyFill="1" applyBorder="1" applyAlignment="1">
      <alignment horizontal="center" vertical="center" shrinkToFit="1"/>
    </xf>
    <xf numFmtId="0" fontId="5" fillId="0" borderId="2" xfId="422" applyFont="1" applyFill="1" applyBorder="1" applyAlignment="1">
      <alignment horizontal="center" vertical="center" shrinkToFit="1"/>
    </xf>
    <xf numFmtId="180" fontId="5" fillId="0" borderId="2" xfId="422" applyNumberFormat="1" applyFont="1" applyFill="1" applyBorder="1" applyAlignment="1">
      <alignment horizontal="center" vertical="center" shrinkToFit="1"/>
    </xf>
    <xf numFmtId="0" fontId="5" fillId="0" borderId="1" xfId="422" applyFont="1" applyFill="1" applyBorder="1" applyAlignment="1">
      <alignment horizontal="center" vertical="center" shrinkToFit="1"/>
    </xf>
    <xf numFmtId="0" fontId="5" fillId="0" borderId="3" xfId="656" applyFont="1" applyFill="1" applyBorder="1" applyAlignment="1">
      <alignment horizontal="center" vertical="center" shrinkToFit="1"/>
    </xf>
    <xf numFmtId="0" fontId="6" fillId="0" borderId="4" xfId="422" applyFont="1" applyFill="1" applyBorder="1" applyAlignment="1">
      <alignment horizontal="center" vertical="center" shrinkToFit="1"/>
    </xf>
    <xf numFmtId="180" fontId="5" fillId="0" borderId="1" xfId="422" applyNumberFormat="1" applyFont="1" applyFill="1" applyBorder="1" applyAlignment="1">
      <alignment horizontal="center" vertical="center" shrinkToFit="1"/>
    </xf>
    <xf numFmtId="0" fontId="5" fillId="0" borderId="5" xfId="656" applyFont="1" applyFill="1" applyBorder="1" applyAlignment="1">
      <alignment horizontal="center" vertical="center" shrinkToFit="1"/>
    </xf>
    <xf numFmtId="0" fontId="5" fillId="0" borderId="6" xfId="656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181" fontId="0" fillId="0" borderId="0" xfId="0" applyNumberFormat="1" applyFill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81" fontId="7" fillId="0" borderId="1" xfId="0" applyNumberFormat="1" applyFont="1" applyFill="1" applyBorder="1">
      <alignment vertical="center"/>
    </xf>
    <xf numFmtId="0" fontId="10" fillId="0" borderId="1" xfId="422" applyFont="1" applyFill="1" applyBorder="1" applyAlignment="1">
      <alignment horizontal="left" vertical="center" shrinkToFit="1"/>
    </xf>
    <xf numFmtId="180" fontId="0" fillId="0" borderId="1" xfId="0" applyNumberFormat="1" applyFill="1" applyBorder="1" applyAlignment="1">
      <alignment vertical="center" shrinkToFit="1"/>
    </xf>
    <xf numFmtId="181" fontId="0" fillId="0" borderId="1" xfId="0" applyNumberFormat="1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/>
    </xf>
    <xf numFmtId="181" fontId="0" fillId="0" borderId="1" xfId="0" applyNumberForma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1" fillId="0" borderId="1" xfId="422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180" fontId="12" fillId="0" borderId="0" xfId="0" applyNumberFormat="1" applyFont="1" applyFill="1">
      <alignment vertical="center"/>
    </xf>
    <xf numFmtId="0" fontId="14" fillId="0" borderId="0" xfId="900" applyFont="1" applyFill="1" applyAlignment="1">
      <alignment horizontal="center" vertical="center"/>
    </xf>
    <xf numFmtId="0" fontId="11" fillId="0" borderId="10" xfId="900" applyFont="1" applyFill="1" applyBorder="1" applyAlignment="1">
      <alignment horizontal="left" vertical="center"/>
    </xf>
    <xf numFmtId="0" fontId="11" fillId="0" borderId="10" xfId="900" applyFont="1" applyFill="1" applyBorder="1" applyAlignment="1">
      <alignment horizontal="center" vertical="center"/>
    </xf>
    <xf numFmtId="180" fontId="11" fillId="0" borderId="10" xfId="900" applyNumberFormat="1" applyFont="1" applyFill="1" applyBorder="1" applyAlignment="1">
      <alignment horizontal="center" vertical="center"/>
    </xf>
    <xf numFmtId="0" fontId="11" fillId="0" borderId="1" xfId="748" applyFont="1" applyFill="1" applyBorder="1" applyAlignment="1">
      <alignment horizontal="center" vertical="center"/>
    </xf>
    <xf numFmtId="0" fontId="11" fillId="0" borderId="1" xfId="900" applyFont="1" applyFill="1" applyBorder="1" applyAlignment="1">
      <alignment horizontal="center" vertical="center" shrinkToFit="1"/>
    </xf>
    <xf numFmtId="180" fontId="11" fillId="0" borderId="1" xfId="748" applyNumberFormat="1" applyFont="1" applyFill="1" applyBorder="1" applyAlignment="1">
      <alignment horizontal="center" vertical="center"/>
    </xf>
    <xf numFmtId="0" fontId="11" fillId="0" borderId="1" xfId="656" applyFont="1" applyFill="1" applyBorder="1" applyAlignment="1">
      <alignment horizontal="center" vertical="center" shrinkToFit="1"/>
    </xf>
    <xf numFmtId="0" fontId="15" fillId="0" borderId="1" xfId="422" applyFont="1" applyFill="1" applyBorder="1" applyAlignment="1">
      <alignment horizontal="center" vertical="center" shrinkToFit="1"/>
    </xf>
    <xf numFmtId="180" fontId="11" fillId="0" borderId="1" xfId="422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31" fontId="11" fillId="0" borderId="10" xfId="900" applyNumberFormat="1" applyFont="1" applyFill="1" applyBorder="1" applyAlignment="1">
      <alignment vertical="center"/>
    </xf>
    <xf numFmtId="31" fontId="11" fillId="0" borderId="10" xfId="90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422" applyNumberFormat="1" applyFont="1" applyFill="1" applyBorder="1" applyAlignment="1">
      <alignment horizontal="center" vertical="center" shrinkToFit="1"/>
    </xf>
    <xf numFmtId="0" fontId="11" fillId="0" borderId="1" xfId="748" applyFont="1" applyFill="1" applyBorder="1" applyAlignment="1">
      <alignment horizontal="center" vertical="center" shrinkToFit="1"/>
    </xf>
    <xf numFmtId="0" fontId="17" fillId="0" borderId="0" xfId="0" applyFont="1" applyFill="1">
      <alignment vertical="center"/>
    </xf>
    <xf numFmtId="180" fontId="0" fillId="2" borderId="1" xfId="0" applyNumberFormat="1" applyFill="1" applyBorder="1" applyAlignment="1">
      <alignment vertical="center" shrinkToFit="1"/>
    </xf>
    <xf numFmtId="0" fontId="11" fillId="0" borderId="2" xfId="656" applyFont="1" applyFill="1" applyBorder="1" applyAlignment="1">
      <alignment horizontal="center" vertical="center" shrinkToFit="1"/>
    </xf>
    <xf numFmtId="0" fontId="11" fillId="0" borderId="2" xfId="422" applyFont="1" applyFill="1" applyBorder="1" applyAlignment="1">
      <alignment horizontal="center" vertical="center" shrinkToFit="1"/>
    </xf>
    <xf numFmtId="180" fontId="11" fillId="0" borderId="2" xfId="422" applyNumberFormat="1" applyFont="1" applyFill="1" applyBorder="1" applyAlignment="1">
      <alignment horizontal="center" vertical="center" shrinkToFit="1"/>
    </xf>
    <xf numFmtId="0" fontId="11" fillId="0" borderId="7" xfId="422" applyFont="1" applyFill="1" applyBorder="1" applyAlignment="1">
      <alignment horizontal="center" vertical="center" shrinkToFit="1"/>
    </xf>
  </cellXfs>
  <cellStyles count="12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2 2 3" xfId="49"/>
    <cellStyle name="常规 2 2 4" xfId="50"/>
    <cellStyle name="强调文字颜色 2 3 2" xfId="51"/>
    <cellStyle name="常规 2 8_甘州区公益性岗位情况统计表" xfId="52"/>
    <cellStyle name="20% - 强调文字颜色 1 2" xfId="53"/>
    <cellStyle name="Grey 3 2" xfId="54"/>
    <cellStyle name="标题 2 2 3 2" xfId="55"/>
    <cellStyle name="好_Book1_1 6" xfId="56"/>
    <cellStyle name="常规 3 4 3" xfId="57"/>
    <cellStyle name="注释 2 2 2 2 2 2" xfId="58"/>
    <cellStyle name="注释 2 2 3 2 3" xfId="59"/>
    <cellStyle name="差_Book1 3 4 2" xfId="60"/>
    <cellStyle name="Input [yellow] 3 4 3" xfId="61"/>
    <cellStyle name="计算 2" xfId="62"/>
    <cellStyle name="计算 2 3 3 2" xfId="63"/>
    <cellStyle name="差_甘州区公益性岗位情况统计表 2" xfId="64"/>
    <cellStyle name="计算 2 5 3" xfId="65"/>
    <cellStyle name="标题 4 2 3 2" xfId="66"/>
    <cellStyle name="输出 2 2 3 2 2 2" xfId="67"/>
    <cellStyle name="常规 7 3" xfId="68"/>
    <cellStyle name="60% - 强调文字颜色 6 3 2" xfId="69"/>
    <cellStyle name="常规 3 6 3" xfId="70"/>
    <cellStyle name="汇总 2 2 6" xfId="71"/>
    <cellStyle name="Input [yellow] 4" xfId="72"/>
    <cellStyle name="差_Book1_1 3 4" xfId="73"/>
    <cellStyle name="60% - 强调文字颜色 4 2 2 2" xfId="74"/>
    <cellStyle name="强调文字颜色 3 2 3 2" xfId="75"/>
    <cellStyle name="输出 2 5 2 2 3" xfId="76"/>
    <cellStyle name="差_Book1 2" xfId="77"/>
    <cellStyle name="60% - 强调文字颜色 2 3" xfId="78"/>
    <cellStyle name="常规 6" xfId="79"/>
    <cellStyle name="差_放发花名册 3 2" xfId="80"/>
    <cellStyle name="常规 12 2 2" xfId="81"/>
    <cellStyle name="注释 2 5 2 2 2" xfId="82"/>
    <cellStyle name="常规 4 2 2 3" xfId="83"/>
    <cellStyle name="常规 4 4 3" xfId="84"/>
    <cellStyle name="汇总 2 4 2 2 3" xfId="85"/>
    <cellStyle name="常规 5 2" xfId="86"/>
    <cellStyle name="60% - 强调文字颜色 2 2 2" xfId="87"/>
    <cellStyle name="强调文字颜色 1 2 3" xfId="88"/>
    <cellStyle name="常规 3 3 7 2" xfId="89"/>
    <cellStyle name="输出 2 3 2 2 2" xfId="90"/>
    <cellStyle name="输出 2 3 2 2 3" xfId="91"/>
    <cellStyle name="常规 5 2 2" xfId="92"/>
    <cellStyle name="60% - 强调文字颜色 2 2 2 2" xfId="93"/>
    <cellStyle name="0,0_x000d__x000a_NA_x000d__x000a_" xfId="94"/>
    <cellStyle name="计算 2 3 3" xfId="95"/>
    <cellStyle name="Input [yellow] 2 4 2" xfId="96"/>
    <cellStyle name="差_Book1 3 4" xfId="97"/>
    <cellStyle name="计算 2 6 2 3" xfId="98"/>
    <cellStyle name="40% - 强调文字颜色 4 2" xfId="99"/>
    <cellStyle name="好_Book1_1 3 2 2" xfId="100"/>
    <cellStyle name="常规 8 3" xfId="101"/>
    <cellStyle name="常规 2 2 2 5" xfId="102"/>
    <cellStyle name="60% - 强调文字颜色 4 2 3" xfId="103"/>
    <cellStyle name="差 2 3 2" xfId="104"/>
    <cellStyle name="20% - 强调文字颜色 3 3" xfId="105"/>
    <cellStyle name="常规 3 2 6" xfId="106"/>
    <cellStyle name="输出 3 3" xfId="107"/>
    <cellStyle name="60% - 强调文字颜色 3 2 3 2" xfId="108"/>
    <cellStyle name="常规 8 2" xfId="109"/>
    <cellStyle name="注释 2 3 2 2 3" xfId="110"/>
    <cellStyle name="常规 2 2 2 4" xfId="111"/>
    <cellStyle name="40% - 强调文字颜色 4 2 3 2" xfId="112"/>
    <cellStyle name="40% - 强调文字颜色 4 3 2" xfId="113"/>
    <cellStyle name="标题 5 4" xfId="114"/>
    <cellStyle name="输入 2 2 2 2" xfId="115"/>
    <cellStyle name="常规 2 8 2 2 2" xfId="116"/>
    <cellStyle name="Input [yellow] 3 4 2" xfId="117"/>
    <cellStyle name="注释 2 2 3 2 2" xfId="118"/>
    <cellStyle name="好_Book1_1 2 4 2" xfId="119"/>
    <cellStyle name="标题 5 3 2" xfId="120"/>
    <cellStyle name="注释 2 2 3 2 4" xfId="121"/>
    <cellStyle name="输出 2 6 2 2 2" xfId="122"/>
    <cellStyle name="注释 2 2 2 2 2 3" xfId="123"/>
    <cellStyle name="Input [yellow] 3 4 4" xfId="124"/>
    <cellStyle name="计算 2 3 3 3" xfId="125"/>
    <cellStyle name="计算 3" xfId="126"/>
    <cellStyle name="计算 2 2 2 2 2 2 2" xfId="127"/>
    <cellStyle name="输出 2 6 2 2 3" xfId="128"/>
    <cellStyle name="注释 2 2 2 2 2 4" xfId="129"/>
    <cellStyle name="强调文字颜色 4 2 3 2" xfId="130"/>
    <cellStyle name="输出 2 2 2 2 2 2 3" xfId="131"/>
    <cellStyle name="好_东街公益性岗位人员名册及登记表" xfId="132"/>
    <cellStyle name="60% - 强调文字颜色 5 2 2 2" xfId="133"/>
    <cellStyle name="常规 2 5 3 2" xfId="134"/>
    <cellStyle name="计算 2 2 2 2 2 2 3" xfId="135"/>
    <cellStyle name="20% - 强调文字颜色 3 3 2" xfId="136"/>
    <cellStyle name="适中 2" xfId="137"/>
    <cellStyle name="常规 2 5 3 3" xfId="138"/>
    <cellStyle name=" 1 3 2" xfId="139"/>
    <cellStyle name="常规 11 4 2" xfId="140"/>
    <cellStyle name="解释性文本 2 3" xfId="141"/>
    <cellStyle name="20% - 强调文字颜色 1 2 2 2" xfId="142"/>
    <cellStyle name="标题 5" xfId="143"/>
    <cellStyle name="常规 2 3 2 3 2" xfId="144"/>
    <cellStyle name="?鹎%U龡&amp;H?_x0008_e_x0005_9_x0006__x0007__x0001__x0001_" xfId="145"/>
    <cellStyle name="常规 4 7" xfId="146"/>
    <cellStyle name="常规 4 2 5" xfId="147"/>
    <cellStyle name="常规 3 5 3 4" xfId="148"/>
    <cellStyle name=" 1 2" xfId="149"/>
    <cellStyle name="汇总 2 2 2 2 2 3" xfId="150"/>
    <cellStyle name=" 1 3" xfId="151"/>
    <cellStyle name="汇总 2 2 2 2 2 4" xfId="152"/>
    <cellStyle name="20% - 强调文字颜色 5 2 2 2" xfId="153"/>
    <cellStyle name="常规 11 5" xfId="154"/>
    <cellStyle name="20% - 强调文字颜色 1 2 3" xfId="155"/>
    <cellStyle name="40% - 强调文字颜色 2 2" xfId="156"/>
    <cellStyle name="常规 2 3 2 4" xfId="157"/>
    <cellStyle name="注释 2 2 3 2 2 2" xfId="158"/>
    <cellStyle name="输入 2 3 2" xfId="159"/>
    <cellStyle name="常规 2 8 3 2" xfId="160"/>
    <cellStyle name="40% - 强调文字颜色 5 3" xfId="161"/>
    <cellStyle name="?鹎%U龡&amp;H?_x005f_x0008_e_x005f_x0005_9_x005f_x0006__x005f_x0007__x005f_x0001__x005f_x0001_" xfId="162"/>
    <cellStyle name="好 2 4" xfId="163"/>
    <cellStyle name="20% - 强调文字颜色 1 2 3 2" xfId="164"/>
    <cellStyle name="输入 2 4 2 2 3" xfId="165"/>
    <cellStyle name="40% - 强调文字颜色 2 2 2" xfId="166"/>
    <cellStyle name=" 1" xfId="167"/>
    <cellStyle name="0,0_x000d__x000a_NA_x000d__x000a_ 2" xfId="168"/>
    <cellStyle name="Grey" xfId="169"/>
    <cellStyle name="常规 2 3 6" xfId="170"/>
    <cellStyle name="标题 2 2" xfId="171"/>
    <cellStyle name="0,0_x000d__x000a_NA_x000d__x000a_ 3" xfId="172"/>
    <cellStyle name="常规 2 3 7" xfId="173"/>
    <cellStyle name="常规 16 3" xfId="174"/>
    <cellStyle name="汇总 2 3 2 2 3" xfId="175"/>
    <cellStyle name="0,0_x000d__x000a_NA_x000d__x000a_ 3 2" xfId="176"/>
    <cellStyle name="常规 11" xfId="177"/>
    <cellStyle name="常规 11 4" xfId="178"/>
    <cellStyle name="注释 2 5 5" xfId="179"/>
    <cellStyle name="20% - 强调文字颜色 1 2 2" xfId="180"/>
    <cellStyle name="常规 2 3 2 3" xfId="181"/>
    <cellStyle name="常规 11 6" xfId="182"/>
    <cellStyle name="20% - 强调文字颜色 1 2 4" xfId="183"/>
    <cellStyle name="40% - 强调文字颜色 2 3" xfId="184"/>
    <cellStyle name="常规 2 3 2 5" xfId="185"/>
    <cellStyle name="注释 2 2 3 2 2 3" xfId="186"/>
    <cellStyle name="20% - 强调文字颜色 1 2_东街公益性岗位人员名册及登记表" xfId="187"/>
    <cellStyle name="40% - 强调文字颜色 6 2 4" xfId="188"/>
    <cellStyle name="常规 2 2 4 3" xfId="189"/>
    <cellStyle name="计算 2 5 2 2" xfId="190"/>
    <cellStyle name="20% - 强调文字颜色 1 3" xfId="191"/>
    <cellStyle name="强调文字颜色 2 2 2 2" xfId="192"/>
    <cellStyle name="Normal_0105第二套审计报表定稿" xfId="193"/>
    <cellStyle name="常规 12 4" xfId="194"/>
    <cellStyle name="20% - 强调文字颜色 1 3 2" xfId="195"/>
    <cellStyle name="常规 2 3 3 3" xfId="196"/>
    <cellStyle name="20% - 强调文字颜色 2 2" xfId="197"/>
    <cellStyle name="20% - 强调文字颜色 2 2 2" xfId="198"/>
    <cellStyle name="常规 2 9 3 2 3" xfId="199"/>
    <cellStyle name="计算 2 2 2 5" xfId="200"/>
    <cellStyle name="常规 2 4 2 3" xfId="201"/>
    <cellStyle name="输出 2 2 2" xfId="202"/>
    <cellStyle name="20% - 强调文字颜色 2 2 2 2" xfId="203"/>
    <cellStyle name="常规 2 4 2 3 2" xfId="204"/>
    <cellStyle name="输出 2 2 2 2" xfId="205"/>
    <cellStyle name="20% - 强调文字颜色 2 2 3" xfId="206"/>
    <cellStyle name="常规 2 4 2 4" xfId="207"/>
    <cellStyle name="输出 2 2 3" xfId="208"/>
    <cellStyle name="常规 3 2 9" xfId="209"/>
    <cellStyle name="20% - 强调文字颜色 2 2 3 2" xfId="210"/>
    <cellStyle name="20% - 强调文字颜色 2 2 4" xfId="211"/>
    <cellStyle name="常规 2 4 2 5" xfId="212"/>
    <cellStyle name="输出 2 2 4" xfId="213"/>
    <cellStyle name="20% - 强调文字颜色 2 2_东街公益性岗位人员名册及登记表" xfId="214"/>
    <cellStyle name="20% - 强调文字颜色 2 3" xfId="215"/>
    <cellStyle name="强调文字颜色 2 2 3 2" xfId="216"/>
    <cellStyle name="60% - 强调文字颜色 3 2 2 2" xfId="217"/>
    <cellStyle name="20% - 强调文字颜色 2 3 2" xfId="218"/>
    <cellStyle name="20% - 强调文字颜色 3 2" xfId="219"/>
    <cellStyle name="常规 3 2 5" xfId="220"/>
    <cellStyle name="20% - 强调文字颜色 3 2 2" xfId="221"/>
    <cellStyle name="常规 2 5 2 3" xfId="222"/>
    <cellStyle name="输出 3 2 2" xfId="223"/>
    <cellStyle name="汇总 2 8" xfId="224"/>
    <cellStyle name="差_Book1 5" xfId="225"/>
    <cellStyle name="20% - 强调文字颜色 3 2 2 2" xfId="226"/>
    <cellStyle name="常规 3 2 10" xfId="227"/>
    <cellStyle name="标题 1 2 4" xfId="228"/>
    <cellStyle name="20% - 强调文字颜色 3 2 3" xfId="229"/>
    <cellStyle name="20% - 强调文字颜色 3 2 3 2" xfId="230"/>
    <cellStyle name="40% - 强调文字颜色 3 2_东街公益性岗位人员名册及登记表" xfId="231"/>
    <cellStyle name="20% - 强调文字颜色 3 2 4" xfId="232"/>
    <cellStyle name="常规 4 2 7" xfId="233"/>
    <cellStyle name="20% - 强调文字颜色 3 2_东街公益性岗位人员名册及登记表" xfId="234"/>
    <cellStyle name="差_Book1_1 6" xfId="235"/>
    <cellStyle name="20% - 强调文字颜色 4 2" xfId="236"/>
    <cellStyle name="常规 3 3 5" xfId="237"/>
    <cellStyle name="20% - 强调文字颜色 4 2 2" xfId="238"/>
    <cellStyle name="常规 3 3 5 2" xfId="239"/>
    <cellStyle name="常规 2 6 2 3" xfId="240"/>
    <cellStyle name="常规 3 2" xfId="241"/>
    <cellStyle name="20% - 强调文字颜色 4 2 2 2" xfId="242"/>
    <cellStyle name="常规 3 3 5 2 2" xfId="243"/>
    <cellStyle name="20% - 强调文字颜色 4 2 3" xfId="244"/>
    <cellStyle name="常规 3 3 5 3" xfId="245"/>
    <cellStyle name="20% - 强调文字颜色 4 2 3 2" xfId="246"/>
    <cellStyle name="常规 3 3 2" xfId="247"/>
    <cellStyle name="60% - 强调文字颜色 1 2 4" xfId="248"/>
    <cellStyle name="差_Book1_1 3" xfId="249"/>
    <cellStyle name="20% - 强调文字颜色 4 2 4" xfId="250"/>
    <cellStyle name="20% - 强调文字颜色 6 3" xfId="251"/>
    <cellStyle name="20% - 强调文字颜色 4 2_东街公益性岗位人员名册及登记表" xfId="252"/>
    <cellStyle name="常规 3 5 6" xfId="253"/>
    <cellStyle name="20% - 强调文字颜色 4 3" xfId="254"/>
    <cellStyle name="常规 3 3 6" xfId="255"/>
    <cellStyle name="输入 2 3 2 2 2 3" xfId="256"/>
    <cellStyle name="20% - 强调文字颜色 4 3 2" xfId="257"/>
    <cellStyle name="常规 3 3 6 2" xfId="258"/>
    <cellStyle name="常规 2 6 3 3" xfId="259"/>
    <cellStyle name="常规 4 2" xfId="260"/>
    <cellStyle name="常规 8 2 2" xfId="261"/>
    <cellStyle name="콤마_BOILER-CO1" xfId="262"/>
    <cellStyle name="20% - 强调文字颜色 5 2" xfId="263"/>
    <cellStyle name="常规 3 4 5" xfId="264"/>
    <cellStyle name="常规 2 2 3 2 3" xfId="265"/>
    <cellStyle name="20% - 强调文字颜色 5 2 2" xfId="266"/>
    <cellStyle name="汇总 2 6 4" xfId="267"/>
    <cellStyle name="20% - 强调文字颜色 5 2 3" xfId="268"/>
    <cellStyle name="好_放发花名册 2" xfId="269"/>
    <cellStyle name="20% - 强调文字颜色 5 2 3 2" xfId="270"/>
    <cellStyle name="好_放发花名册 2 2" xfId="271"/>
    <cellStyle name="强调文字颜色 1 2 2 2" xfId="272"/>
    <cellStyle name="20% - 强调文字颜色 5 2 4" xfId="273"/>
    <cellStyle name="好_放发花名册 3" xfId="274"/>
    <cellStyle name="输入 2 5" xfId="275"/>
    <cellStyle name="常规 2 8 5" xfId="276"/>
    <cellStyle name="20% - 强调文字颜色 5 2_东街公益性岗位人员名册及登记表" xfId="277"/>
    <cellStyle name="计算 2 5 2 2 2 2" xfId="278"/>
    <cellStyle name="常规 2 10" xfId="279"/>
    <cellStyle name="强调文字颜色 3 3" xfId="280"/>
    <cellStyle name="20% - 强调文字颜色 5 3" xfId="281"/>
    <cellStyle name="20% - 强调文字颜色 5 3 2" xfId="282"/>
    <cellStyle name="20% - 强调文字颜色 6 2" xfId="283"/>
    <cellStyle name="常规 3 5 5" xfId="284"/>
    <cellStyle name="60% - 强调文字颜色 6 2 4" xfId="285"/>
    <cellStyle name="常规 2 2 3 3 3" xfId="286"/>
    <cellStyle name="20% - 强调文字颜色 6 2 2" xfId="287"/>
    <cellStyle name="20% - 强调文字颜色 6 2 2 2" xfId="288"/>
    <cellStyle name="20% - 强调文字颜色 6 2 3" xfId="289"/>
    <cellStyle name="注释 2 4 2 4" xfId="290"/>
    <cellStyle name="常规 2 13" xfId="291"/>
    <cellStyle name="20% - 强调文字颜色 6 2 3 2" xfId="292"/>
    <cellStyle name="20% - 强调文字颜色 6 2 4" xfId="293"/>
    <cellStyle name="常规 3 2 3" xfId="294"/>
    <cellStyle name="20% - 强调文字颜色 6 2_东街公益性岗位人员名册及登记表" xfId="295"/>
    <cellStyle name="20% - 强调文字颜色 6 3 2" xfId="296"/>
    <cellStyle name="40% - 强调文字颜色 1 2" xfId="297"/>
    <cellStyle name="常规 4 3 5" xfId="298"/>
    <cellStyle name="40% - 强调文字颜色 1 2 2" xfId="299"/>
    <cellStyle name="Input [yellow] 3 3" xfId="300"/>
    <cellStyle name="40% - 强调文字颜色 1 2 2 2" xfId="301"/>
    <cellStyle name="40% - 强调文字颜色 1 2 3" xfId="302"/>
    <cellStyle name="40% - 强调文字颜色 1 2 3 2" xfId="303"/>
    <cellStyle name="40% - 强调文字颜色 1 2 4" xfId="304"/>
    <cellStyle name="常规 12 3 2 2" xfId="305"/>
    <cellStyle name="汇总 2 2 2 3 3" xfId="306"/>
    <cellStyle name="40% - 强调文字颜色 1 2_东街公益性岗位人员名册及登记表" xfId="307"/>
    <cellStyle name="Input [yellow] 3 2" xfId="308"/>
    <cellStyle name="好_公益性岗位人员名册及登记表" xfId="309"/>
    <cellStyle name="40% - 强调文字颜色 1 3" xfId="310"/>
    <cellStyle name="常规 9 2" xfId="311"/>
    <cellStyle name="40% - 强调文字颜色 1 3 2" xfId="312"/>
    <cellStyle name="常规 9 2 2" xfId="313"/>
    <cellStyle name="40% - 强调文字颜色 2 2 2 2" xfId="314"/>
    <cellStyle name="40% - 强调文字颜色 2 2 3" xfId="315"/>
    <cellStyle name="40% - 强调文字颜色 2 2 3 2" xfId="316"/>
    <cellStyle name="汇总 2_东街公益性岗位人员名册及登记表" xfId="317"/>
    <cellStyle name="注释 2 5 2" xfId="318"/>
    <cellStyle name="40% - 强调文字颜色 2 2 4" xfId="319"/>
    <cellStyle name="40% - 强调文字颜色 2 2_东街公益性岗位人员名册及登记表" xfId="320"/>
    <cellStyle name="计算 3 3" xfId="321"/>
    <cellStyle name="输入 2 2 2" xfId="322"/>
    <cellStyle name="常规 2 8 2 2" xfId="323"/>
    <cellStyle name="计算 2 6 2 4" xfId="324"/>
    <cellStyle name="40% - 强调文字颜色 4 3" xfId="325"/>
    <cellStyle name="40% - 强调文字颜色 2 3 2" xfId="326"/>
    <cellStyle name="常规 4 2_甘州区公益性岗位情况统计表" xfId="327"/>
    <cellStyle name="40% - 强调文字颜色 3 2" xfId="328"/>
    <cellStyle name="注释 2 2 2 2 2 2 2" xfId="329"/>
    <cellStyle name="40% - 强调文字颜色 3 2 2" xfId="330"/>
    <cellStyle name="计算 2 2 2" xfId="331"/>
    <cellStyle name="差_Book1 2 3" xfId="332"/>
    <cellStyle name="40% - 强调文字颜色 3 2 2 2" xfId="333"/>
    <cellStyle name="40% - 强调文字颜色 3 2 4" xfId="334"/>
    <cellStyle name="计算 2 2 2 2" xfId="335"/>
    <cellStyle name="计算 2 2 4" xfId="336"/>
    <cellStyle name="差_Book1 2 3 2" xfId="337"/>
    <cellStyle name="差_Book1 2 5" xfId="338"/>
    <cellStyle name="40% - 强调文字颜色 3 2 3" xfId="339"/>
    <cellStyle name="好_甘州区公益性岗位情况统计表" xfId="340"/>
    <cellStyle name="Input [yellow] 2 3 2" xfId="341"/>
    <cellStyle name="计算 2 2 3" xfId="342"/>
    <cellStyle name="差_Book1 2 4" xfId="343"/>
    <cellStyle name="40% - 强调文字颜色 3 2 3 2" xfId="344"/>
    <cellStyle name="注释 2 2 2 2 3" xfId="345"/>
    <cellStyle name="好_甘州区公益性岗位情况统计表 2" xfId="346"/>
    <cellStyle name="Input [yellow] 2 3 2 2" xfId="347"/>
    <cellStyle name="计算 2 3 4" xfId="348"/>
    <cellStyle name="计算 2 2 3 2" xfId="349"/>
    <cellStyle name="差_Book1 2 4 2" xfId="350"/>
    <cellStyle name="差_Book1 3 5" xfId="351"/>
    <cellStyle name="40% - 强调文字颜色 3 3" xfId="352"/>
    <cellStyle name="注释 2 2 2 2 2 2 3" xfId="353"/>
    <cellStyle name="40% - 强调文字颜色 3 3 2" xfId="354"/>
    <cellStyle name="好_Book1 2 5" xfId="355"/>
    <cellStyle name="计算 2 3 2" xfId="356"/>
    <cellStyle name="差_Book1 3 3" xfId="357"/>
    <cellStyle name="40% - 强调文字颜色 4 2 2" xfId="358"/>
    <cellStyle name="40% - 强调文字颜色 4 2 2 2" xfId="359"/>
    <cellStyle name="40% - 强调文字颜色 4 2 3" xfId="360"/>
    <cellStyle name="检查单元格 3" xfId="361"/>
    <cellStyle name="汇总 2 4" xfId="362"/>
    <cellStyle name="计算 3 2 3" xfId="363"/>
    <cellStyle name="Input [yellow] 3 3 2" xfId="364"/>
    <cellStyle name="40% - 强调文字颜色 4 2 4" xfId="365"/>
    <cellStyle name="计算 2 3 2 2" xfId="366"/>
    <cellStyle name="差_Book1 3 3 2" xfId="367"/>
    <cellStyle name="汇总 2 5" xfId="368"/>
    <cellStyle name="常规 10 3" xfId="369"/>
    <cellStyle name="40% - 强调文字颜色 4 2_东街公益性岗位人员名册及登记表" xfId="370"/>
    <cellStyle name="40% - 强调文字颜色 5 2" xfId="371"/>
    <cellStyle name="好 2 3" xfId="372"/>
    <cellStyle name="40% - 强调文字颜色 5 2 2" xfId="373"/>
    <cellStyle name="好 2 3 2" xfId="374"/>
    <cellStyle name="60% - 强调文字颜色 4 3" xfId="375"/>
    <cellStyle name="常规 15" xfId="376"/>
    <cellStyle name="60% - 强调文字颜色 4 3 2" xfId="377"/>
    <cellStyle name="常规 2 10 3" xfId="378"/>
    <cellStyle name="40% - 强调文字颜色 5 2 2 2" xfId="379"/>
    <cellStyle name="40% - 强调文字颜色 5 2 3" xfId="380"/>
    <cellStyle name="注释 2 4 2 2 3" xfId="381"/>
    <cellStyle name="常规 2 11 3" xfId="382"/>
    <cellStyle name="40% - 强调文字颜色 5 2 3 2" xfId="383"/>
    <cellStyle name="常规 3 2 2 4" xfId="384"/>
    <cellStyle name="40% - 强调文字颜色 5 2 4" xfId="385"/>
    <cellStyle name="40% - 强调文字颜色 6 2 2" xfId="386"/>
    <cellStyle name="40% - 强调文字颜色 5 2_东街公益性岗位人员名册及登记表" xfId="387"/>
    <cellStyle name="输入 2 3 2 2" xfId="388"/>
    <cellStyle name="常规 2 8 3 2 2" xfId="389"/>
    <cellStyle name="40% - 强调文字颜色 5 3 2" xfId="390"/>
    <cellStyle name="60% - 强调文字颜色 5 3" xfId="391"/>
    <cellStyle name="标题 2 2 4" xfId="392"/>
    <cellStyle name="40% - 强调文字颜色 6 2" xfId="393"/>
    <cellStyle name="40% - 强调文字颜色 6 2 2 2" xfId="394"/>
    <cellStyle name="常规 4 3 4" xfId="395"/>
    <cellStyle name="常规 5 6" xfId="396"/>
    <cellStyle name="40% - 强调文字颜色 6 2 3" xfId="397"/>
    <cellStyle name="常规 2 2 3_东街公益性岗位人员名册及登记表" xfId="398"/>
    <cellStyle name="常规 2 2 4 2" xfId="399"/>
    <cellStyle name="注释 2 5 2 2 3" xfId="400"/>
    <cellStyle name="40% - 强调文字颜色 6 2 3 2" xfId="401"/>
    <cellStyle name="40% - 强调文字颜色 6 2_东街公益性岗位人员名册及登记表" xfId="402"/>
    <cellStyle name="输入 2 4 2" xfId="403"/>
    <cellStyle name="常规 2 8 4 2" xfId="404"/>
    <cellStyle name="40% - 强调文字颜色 6 3" xfId="405"/>
    <cellStyle name="常规 2 3 2_东街公益性岗位人员名册及登记表" xfId="406"/>
    <cellStyle name="40% - 强调文字颜色 6 3 2" xfId="407"/>
    <cellStyle name="60% - 强调文字颜色 1 2" xfId="408"/>
    <cellStyle name="60% - 强调文字颜色 1 2 2" xfId="409"/>
    <cellStyle name="60% - 强调文字颜色 1 2 2 2" xfId="410"/>
    <cellStyle name="输出 2 2 2 2 3" xfId="411"/>
    <cellStyle name="标题 3 2 4" xfId="412"/>
    <cellStyle name="60% - 强调文字颜色 1 2 3" xfId="413"/>
    <cellStyle name="差_Book1_1 2" xfId="414"/>
    <cellStyle name="60% - 强调文字颜色 1 2 3 2" xfId="415"/>
    <cellStyle name="差_Book1_1 2 2" xfId="416"/>
    <cellStyle name="常规 14 2 2" xfId="417"/>
    <cellStyle name="60% - 强调文字颜色 1 3" xfId="418"/>
    <cellStyle name="好_Book1_1 3" xfId="419"/>
    <cellStyle name="60% - 强调文字颜色 1 3 2" xfId="420"/>
    <cellStyle name="常规 2 2_东街公益性岗位人员名册及登记表" xfId="421"/>
    <cellStyle name="常规 5" xfId="422"/>
    <cellStyle name="60% - 强调文字颜色 2 2" xfId="423"/>
    <cellStyle name="常规 5 3" xfId="424"/>
    <cellStyle name="60% - 强调文字颜色 2 2 3" xfId="425"/>
    <cellStyle name="常规 5 3 2" xfId="426"/>
    <cellStyle name="60% - 强调文字颜色 3 2 4" xfId="427"/>
    <cellStyle name="60% - 强调文字颜色 2 2 3 2" xfId="428"/>
    <cellStyle name="常规 5 4" xfId="429"/>
    <cellStyle name="常规 4 3 2" xfId="430"/>
    <cellStyle name="60% - 强调文字颜色 2 2 4" xfId="431"/>
    <cellStyle name="常规 6 2" xfId="432"/>
    <cellStyle name="60% - 强调文字颜色 2 3 2" xfId="433"/>
    <cellStyle name="注释 2" xfId="434"/>
    <cellStyle name="60% - 强调文字颜色 3 2" xfId="435"/>
    <cellStyle name="60% - 强调文字颜色 3 2 2" xfId="436"/>
    <cellStyle name="常规 2 9_甘州区公益性岗位情况统计表" xfId="437"/>
    <cellStyle name="60% - 强调文字颜色 3 2 3" xfId="438"/>
    <cellStyle name="60% - 强调文字颜色 3 3" xfId="439"/>
    <cellStyle name="60% - 强调文字颜色 3 3 2" xfId="440"/>
    <cellStyle name="60% - 强调文字颜色 4 2" xfId="441"/>
    <cellStyle name="60% - 强调文字颜色 4 2 2" xfId="442"/>
    <cellStyle name="差_Book1" xfId="443"/>
    <cellStyle name="Input [yellow] 2 2 2 2 4" xfId="444"/>
    <cellStyle name="60% - 强调文字颜色 4 2 3 2" xfId="445"/>
    <cellStyle name="60% - 强调文字颜色 4 2 4" xfId="446"/>
    <cellStyle name="注释 3 2" xfId="447"/>
    <cellStyle name="60% - 强调文字颜色 5 2" xfId="448"/>
    <cellStyle name="常规 2 9 4 3" xfId="449"/>
    <cellStyle name="60% - 强调文字颜色 5 2 2" xfId="450"/>
    <cellStyle name="常规 2 5 3" xfId="451"/>
    <cellStyle name="60% - 强调文字颜色 5 2 3" xfId="452"/>
    <cellStyle name="常规 2 5 4" xfId="453"/>
    <cellStyle name="常规 2 2 2 3 2" xfId="454"/>
    <cellStyle name="计算 2 2 3 2 4" xfId="455"/>
    <cellStyle name="60% - 强调文字颜色 5 2 3 2" xfId="456"/>
    <cellStyle name="60% - 强调文字颜色 5 2 4" xfId="457"/>
    <cellStyle name="常规 2 5 5" xfId="458"/>
    <cellStyle name="好_Book1_1" xfId="459"/>
    <cellStyle name="常规 2 2 2 3 3" xfId="460"/>
    <cellStyle name="60% - 强调文字颜色 5 3 2" xfId="461"/>
    <cellStyle name="常规 2 6 3" xfId="462"/>
    <cellStyle name="差_Book1_1 2 4" xfId="463"/>
    <cellStyle name="输入 2 3 2 2 2" xfId="464"/>
    <cellStyle name="60% - 强调文字颜色 6 2" xfId="465"/>
    <cellStyle name="60% - 强调文字颜色 6 2 2" xfId="466"/>
    <cellStyle name="常规 3 5 3" xfId="467"/>
    <cellStyle name="60% - 强调文字颜色 6 2 2 2" xfId="468"/>
    <cellStyle name="常规 3 5 3 2" xfId="469"/>
    <cellStyle name="60% - 强调文字颜色 6 2 3" xfId="470"/>
    <cellStyle name="常规 3 5 4" xfId="471"/>
    <cellStyle name="强调文字颜色 5 2 4" xfId="472"/>
    <cellStyle name="好_Book1_1 3 5" xfId="473"/>
    <cellStyle name="常规 2 2 3 3 2" xfId="474"/>
    <cellStyle name="计算 2 4" xfId="475"/>
    <cellStyle name="60% - 强调文字颜色 6 2 3 2" xfId="476"/>
    <cellStyle name="常规 3 5 4 2" xfId="477"/>
    <cellStyle name="60% - 强调文字颜色 6 3" xfId="478"/>
    <cellStyle name="常规 15 3" xfId="479"/>
    <cellStyle name="好_甘州区公益性岗位情况统计表 (1)" xfId="480"/>
    <cellStyle name="Grey 2" xfId="481"/>
    <cellStyle name="标题 2 2 2" xfId="482"/>
    <cellStyle name="Grey 3" xfId="483"/>
    <cellStyle name="好 3 2" xfId="484"/>
    <cellStyle name="标题 2 2 3" xfId="485"/>
    <cellStyle name="好_Book1_1 4" xfId="486"/>
    <cellStyle name="差_甘州区公益性岗位情况统计表 (1) 2" xfId="487"/>
    <cellStyle name="Input [yellow]" xfId="488"/>
    <cellStyle name="汇总 2 2 4" xfId="489"/>
    <cellStyle name="好_Book1_1 4 2" xfId="490"/>
    <cellStyle name="Input [yellow] 2" xfId="491"/>
    <cellStyle name="常规 3 3_甘州区公益性岗位情况统计表" xfId="492"/>
    <cellStyle name="汇总 2 2 4 2" xfId="493"/>
    <cellStyle name="Input [yellow] 2 2" xfId="494"/>
    <cellStyle name="差_放发花名册" xfId="495"/>
    <cellStyle name="Input [yellow] 2 2 2" xfId="496"/>
    <cellStyle name="差_放发花名册 2" xfId="497"/>
    <cellStyle name="Input [yellow] 2 2 2 2" xfId="498"/>
    <cellStyle name="差_放发花名册 2 2" xfId="499"/>
    <cellStyle name="Input [yellow] 2 2 2 2 2" xfId="500"/>
    <cellStyle name="Input [yellow] 2 2 2 2 3" xfId="501"/>
    <cellStyle name="差_Book1 2 2 2" xfId="502"/>
    <cellStyle name="Input [yellow] 2 2 3" xfId="503"/>
    <cellStyle name="Input [yellow] 2 2 3 2" xfId="504"/>
    <cellStyle name="Input [yellow] 2 2 4" xfId="505"/>
    <cellStyle name="Input [yellow] 2 2 5" xfId="506"/>
    <cellStyle name="汇总 2 2 4 3" xfId="507"/>
    <cellStyle name="Input [yellow] 2 3" xfId="508"/>
    <cellStyle name="Input [yellow] 2 3 2 3" xfId="509"/>
    <cellStyle name="计算 2 3 5" xfId="510"/>
    <cellStyle name="计算 2 2 3 3" xfId="511"/>
    <cellStyle name="Input [yellow] 2 3 2 4" xfId="512"/>
    <cellStyle name="常规 2 9 3 3 2" xfId="513"/>
    <cellStyle name="计算 2 2 3 4" xfId="514"/>
    <cellStyle name="常规 2 4 3 2" xfId="515"/>
    <cellStyle name="Input [yellow] 2 4" xfId="516"/>
    <cellStyle name="Input [yellow] 2 5" xfId="517"/>
    <cellStyle name="差 3 2" xfId="518"/>
    <cellStyle name="常规 4 2 6 2 2" xfId="519"/>
    <cellStyle name="Input [yellow] 2 6" xfId="520"/>
    <cellStyle name="注释 2 2 2 4" xfId="521"/>
    <cellStyle name="差_甘州区公益性岗位情况统计表" xfId="522"/>
    <cellStyle name="汇总 2 2 2 2 2 2 2" xfId="523"/>
    <cellStyle name="强调文字颜色 5 3 2" xfId="524"/>
    <cellStyle name="汇总 2 2 5" xfId="525"/>
    <cellStyle name="Input [yellow] 3" xfId="526"/>
    <cellStyle name="Input [yellow] 3 2 2" xfId="527"/>
    <cellStyle name="Input [yellow] 3 2 2 2" xfId="528"/>
    <cellStyle name="Input [yellow] 3 2 2 3" xfId="529"/>
    <cellStyle name="常规 3 3 3 2" xfId="530"/>
    <cellStyle name="Input [yellow] 3 2 2 4" xfId="531"/>
    <cellStyle name="差_Book1_1 4 2" xfId="532"/>
    <cellStyle name="Input [yellow] 3 4" xfId="533"/>
    <cellStyle name="Input [yellow] 3 5" xfId="534"/>
    <cellStyle name="Input [yellow] 3 6" xfId="535"/>
    <cellStyle name="常规 2 2 3 4 2" xfId="536"/>
    <cellStyle name="Input [yellow] 5" xfId="537"/>
    <cellStyle name="常规 2 2 3" xfId="538"/>
    <cellStyle name="Input [yellow] 5 2" xfId="539"/>
    <cellStyle name="输出 2 3 5" xfId="540"/>
    <cellStyle name="汇总 2 3 3 2" xfId="541"/>
    <cellStyle name="Normal - Style1" xfId="542"/>
    <cellStyle name="Normal - Style1 2" xfId="543"/>
    <cellStyle name="常规 2 4 2 3 3" xfId="544"/>
    <cellStyle name="输出 2 2 2 3" xfId="545"/>
    <cellStyle name="Normal - Style1 3" xfId="546"/>
    <cellStyle name="Normal - Style1 3 2" xfId="547"/>
    <cellStyle name="Percent [2]" xfId="548"/>
    <cellStyle name="好_甘州区公益性岗位情况统计表 (1) 2" xfId="549"/>
    <cellStyle name="标题 2 2 2 2" xfId="550"/>
    <cellStyle name="Percent [2] 2" xfId="551"/>
    <cellStyle name="常规 2 3 4" xfId="552"/>
    <cellStyle name="Percent [2] 3" xfId="553"/>
    <cellStyle name="常规 2 3 5" xfId="554"/>
    <cellStyle name="Percent [2] 3 2" xfId="555"/>
    <cellStyle name="常规 2 3 5 2" xfId="556"/>
    <cellStyle name="常规 2 2 6" xfId="557"/>
    <cellStyle name="标题 1 2" xfId="558"/>
    <cellStyle name="输出 2 5 2 2 4" xfId="559"/>
    <cellStyle name="差_Book1 3" xfId="560"/>
    <cellStyle name="常规 2 7_东街公益性岗位人员名册及登记表" xfId="561"/>
    <cellStyle name="标题 1 2 2" xfId="562"/>
    <cellStyle name="标题 1 2 2 2" xfId="563"/>
    <cellStyle name="好_Book1 2 4" xfId="564"/>
    <cellStyle name="差_Book1 3 2" xfId="565"/>
    <cellStyle name="常规 19" xfId="566"/>
    <cellStyle name="差_Book1 4" xfId="567"/>
    <cellStyle name="好_公益性岗位人员名册及登记表--北街" xfId="568"/>
    <cellStyle name="标题 1 2 3" xfId="569"/>
    <cellStyle name="标题 1 2 3 2" xfId="570"/>
    <cellStyle name="好_Book1 3 4" xfId="571"/>
    <cellStyle name="差_Book1 4 2" xfId="572"/>
    <cellStyle name="标题 3 2" xfId="573"/>
    <cellStyle name="常规 7 2 3" xfId="574"/>
    <cellStyle name="标题 3 2 2" xfId="575"/>
    <cellStyle name="标题 3 2 2 2" xfId="576"/>
    <cellStyle name="输出 2 2 2 2 2" xfId="577"/>
    <cellStyle name="标题 3 2 3" xfId="578"/>
    <cellStyle name="输出 2 2 2 2 2 2" xfId="579"/>
    <cellStyle name="标题 3 2 3 2" xfId="580"/>
    <cellStyle name="常规 2 4_东街公益性岗位人员名册及登记表" xfId="581"/>
    <cellStyle name="标题 4 2" xfId="582"/>
    <cellStyle name="标题 4 2 2" xfId="583"/>
    <cellStyle name="标题 4 2 2 2" xfId="584"/>
    <cellStyle name="霓付 [0]_97MBO" xfId="585"/>
    <cellStyle name="输出 2 2 3 2 2" xfId="586"/>
    <cellStyle name="标题 4 2 3" xfId="587"/>
    <cellStyle name="输出 2 2 3 2 3" xfId="588"/>
    <cellStyle name="标题 4 2 4" xfId="589"/>
    <cellStyle name="常规 11 4 2 2" xfId="590"/>
    <cellStyle name="汇总 2 4 2 4" xfId="591"/>
    <cellStyle name="标题 5 2" xfId="592"/>
    <cellStyle name="标题 5 2 2" xfId="593"/>
    <cellStyle name="标题 5 3" xfId="594"/>
    <cellStyle name="差 2" xfId="595"/>
    <cellStyle name="常规 2 2 5 3" xfId="596"/>
    <cellStyle name="计算 2 5 3 2" xfId="597"/>
    <cellStyle name="差 2 2" xfId="598"/>
    <cellStyle name="差 2 2 2" xfId="599"/>
    <cellStyle name="差 2 4" xfId="600"/>
    <cellStyle name="常规 3 5 3 2 3" xfId="601"/>
    <cellStyle name="差 2 3" xfId="602"/>
    <cellStyle name="常规 3 5 3 2 2" xfId="603"/>
    <cellStyle name="计算 2 5 3 3" xfId="604"/>
    <cellStyle name="差 3" xfId="605"/>
    <cellStyle name="差_Book1 2 2" xfId="606"/>
    <cellStyle name="好_Book1 2 4 2" xfId="607"/>
    <cellStyle name="差_Book1 3 2 2" xfId="608"/>
    <cellStyle name="计算 2 2 3 2 2" xfId="609"/>
    <cellStyle name="差_Book1 3 5 2" xfId="610"/>
    <cellStyle name="差_Book1 5 2" xfId="611"/>
    <cellStyle name="差_Book1 6" xfId="612"/>
    <cellStyle name="差_Book1_1 3 5 2" xfId="613"/>
    <cellStyle name="强调文字颜色 2 2 2" xfId="614"/>
    <cellStyle name="差_Book1_1" xfId="615"/>
    <cellStyle name="差_Book1_1 2 2 2" xfId="616"/>
    <cellStyle name="差_Book1_1 2 3" xfId="617"/>
    <cellStyle name="常规 2 9 5 2" xfId="618"/>
    <cellStyle name="常规 2 6 2" xfId="619"/>
    <cellStyle name="差_Book1_1 2 3 2" xfId="620"/>
    <cellStyle name="计算 2 4 2 4" xfId="621"/>
    <cellStyle name="常规 2 6 2 2" xfId="622"/>
    <cellStyle name="差_Book1_1 2 4 2" xfId="623"/>
    <cellStyle name="输入 2 3 2 2 2 2" xfId="624"/>
    <cellStyle name="常规 2 6 3 2" xfId="625"/>
    <cellStyle name="差_Book1_1 2 5" xfId="626"/>
    <cellStyle name="强调文字颜色 1 2" xfId="627"/>
    <cellStyle name="输入 2 3 2 2 3" xfId="628"/>
    <cellStyle name="常规 2 6 4" xfId="629"/>
    <cellStyle name="汇总 2 4 2 2" xfId="630"/>
    <cellStyle name="常规 3 3 2 2" xfId="631"/>
    <cellStyle name="样式 1 3" xfId="632"/>
    <cellStyle name="差_Book1_1 3 2" xfId="633"/>
    <cellStyle name="常规 3 3 2 2 2" xfId="634"/>
    <cellStyle name="计算 2 3 2 2 3" xfId="635"/>
    <cellStyle name="差_Book1_1 3 2 2" xfId="636"/>
    <cellStyle name="样式 1 3 2" xfId="637"/>
    <cellStyle name="汇总 2 5 3" xfId="638"/>
    <cellStyle name="常规 2 2 3 5" xfId="639"/>
    <cellStyle name="常规 3 3 2 3" xfId="640"/>
    <cellStyle name="差_Book1_1 3 3" xfId="641"/>
    <cellStyle name="常规 2 7 2" xfId="642"/>
    <cellStyle name="差_Book1_1 3 3 2" xfId="643"/>
    <cellStyle name="汇总 2 6 3" xfId="644"/>
    <cellStyle name="计算 2 5 2 4" xfId="645"/>
    <cellStyle name="常规 2 7 2 2" xfId="646"/>
    <cellStyle name="差_Book1_1 3 4 2" xfId="647"/>
    <cellStyle name="汇总 2 7 3" xfId="648"/>
    <cellStyle name="差_Book1_1 3 5" xfId="649"/>
    <cellStyle name="强调文字颜色 2 2" xfId="650"/>
    <cellStyle name="烹拳 [0]_97MBO" xfId="651"/>
    <cellStyle name="常规 3 3 3" xfId="652"/>
    <cellStyle name="差_Book1_1 4" xfId="653"/>
    <cellStyle name="常规 3 3 4" xfId="654"/>
    <cellStyle name="差_Book1_1 5" xfId="655"/>
    <cellStyle name="常规 2" xfId="656"/>
    <cellStyle name="常规 2 2" xfId="657"/>
    <cellStyle name="常规 3 3 4 2" xfId="658"/>
    <cellStyle name="差_Book1_1 5 2" xfId="659"/>
    <cellStyle name="常规 12 2" xfId="660"/>
    <cellStyle name="差_放发花名册 3" xfId="661"/>
    <cellStyle name="差_放发花名册 4" xfId="662"/>
    <cellStyle name="常规 2 3 3 2" xfId="663"/>
    <cellStyle name="常规 12 3" xfId="664"/>
    <cellStyle name="差_甘州区公益性岗位情况统计表 (1)" xfId="665"/>
    <cellStyle name="差_甘州区公益性岗位情况统计表 3" xfId="666"/>
    <cellStyle name="常规 16 2" xfId="667"/>
    <cellStyle name="汇总 2 3 2 2 2" xfId="668"/>
    <cellStyle name="常规 10" xfId="669"/>
    <cellStyle name="常规 10 2" xfId="670"/>
    <cellStyle name="常规 2 9 6" xfId="671"/>
    <cellStyle name="常规 2 7" xfId="672"/>
    <cellStyle name="常规 10 2 2" xfId="673"/>
    <cellStyle name="常规 10 4" xfId="674"/>
    <cellStyle name="常规 11 2" xfId="675"/>
    <cellStyle name="常规 11 2 2" xfId="676"/>
    <cellStyle name="常规 11 2 2 2" xfId="677"/>
    <cellStyle name="汇总 2 2 2 4" xfId="678"/>
    <cellStyle name="常规 5 4 3" xfId="679"/>
    <cellStyle name="常规 4 3 2 3" xfId="680"/>
    <cellStyle name="常规 2 4 2_东街公益性岗位人员名册及登记表" xfId="681"/>
    <cellStyle name="常规 11 2 3" xfId="682"/>
    <cellStyle name="常规 2 9 2 2 2" xfId="683"/>
    <cellStyle name="常规 2 3 2 2" xfId="684"/>
    <cellStyle name="常规 11 3" xfId="685"/>
    <cellStyle name="注释 2 5 4" xfId="686"/>
    <cellStyle name="常规 2 2 2_东街公益性岗位人员名册及登记表" xfId="687"/>
    <cellStyle name="常规 2 3 2 2 2" xfId="688"/>
    <cellStyle name="常规 11 3 2" xfId="689"/>
    <cellStyle name="常规 11 3 2 2" xfId="690"/>
    <cellStyle name="常规 18" xfId="691"/>
    <cellStyle name="汇总 2 3 2 4" xfId="692"/>
    <cellStyle name="常规 12" xfId="693"/>
    <cellStyle name="常规 2 3 3 2 2" xfId="694"/>
    <cellStyle name="常规 12 3 2" xfId="695"/>
    <cellStyle name="常规 13" xfId="696"/>
    <cellStyle name="常规 13 2" xfId="697"/>
    <cellStyle name="好_西街公益性岗位" xfId="698"/>
    <cellStyle name="常规 13 3" xfId="699"/>
    <cellStyle name="常规 2 6_东街公益性岗位人员名册及登记表" xfId="700"/>
    <cellStyle name="常规 2 3 4 2" xfId="701"/>
    <cellStyle name="强调文字颜色 3 3 2" xfId="702"/>
    <cellStyle name="常规 2 10 2" xfId="703"/>
    <cellStyle name="常规 14" xfId="704"/>
    <cellStyle name="常规 14 2" xfId="705"/>
    <cellStyle name="常规 15 2" xfId="706"/>
    <cellStyle name="常规 2 3_甘州区公益性岗位情况统计表" xfId="707"/>
    <cellStyle name="常规 16" xfId="708"/>
    <cellStyle name="汇总 2 3 2 2" xfId="709"/>
    <cellStyle name="常规 17" xfId="710"/>
    <cellStyle name="汇总 2 3 2 3" xfId="711"/>
    <cellStyle name="常规 4 2 2 2 2" xfId="712"/>
    <cellStyle name="计算 2 5 2 2 2 3" xfId="713"/>
    <cellStyle name="注释 2 4 2 2" xfId="714"/>
    <cellStyle name="常规 2 11" xfId="715"/>
    <cellStyle name="注释 2 4 2 2 2" xfId="716"/>
    <cellStyle name="常规 3 2 2 3" xfId="717"/>
    <cellStyle name="常规 2 11 2" xfId="718"/>
    <cellStyle name="注释 2 4 2 3" xfId="719"/>
    <cellStyle name="常规 2 12" xfId="720"/>
    <cellStyle name="常规 2 12 2" xfId="721"/>
    <cellStyle name="常规 2 12 3" xfId="722"/>
    <cellStyle name="常规 2 13 2" xfId="723"/>
    <cellStyle name="常规 2 14" xfId="724"/>
    <cellStyle name="输出 2 3 4" xfId="725"/>
    <cellStyle name="常规 2 2 2" xfId="726"/>
    <cellStyle name="常规 2 2 2 2" xfId="727"/>
    <cellStyle name="常规 2 9 3 4" xfId="728"/>
    <cellStyle name="常规 2 4 4" xfId="729"/>
    <cellStyle name="常规 2 2 2 2 2" xfId="730"/>
    <cellStyle name="常规 7 2 2" xfId="731"/>
    <cellStyle name="常规 2 4 5" xfId="732"/>
    <cellStyle name="常规 2 2 2 2 3" xfId="733"/>
    <cellStyle name="注释 2 3 2 2 2" xfId="734"/>
    <cellStyle name="常规 2 2 2 3" xfId="735"/>
    <cellStyle name="常规 2 2 3 2" xfId="736"/>
    <cellStyle name="好_Book1_1 2 5" xfId="737"/>
    <cellStyle name="常规 2 2 3 2 2" xfId="738"/>
    <cellStyle name="常规 2 2 3 3" xfId="739"/>
    <cellStyle name="常规 2 2 3 4" xfId="740"/>
    <cellStyle name="常规 2 2 3 4 3" xfId="741"/>
    <cellStyle name="常规 2 2 3 6" xfId="742"/>
    <cellStyle name="常规 2 2 5" xfId="743"/>
    <cellStyle name="常规 2 2 5 2" xfId="744"/>
    <cellStyle name="常规 2 2 7" xfId="745"/>
    <cellStyle name="输入 3 2" xfId="746"/>
    <cellStyle name="常规 2 9 2" xfId="747"/>
    <cellStyle name="常规 2 3" xfId="748"/>
    <cellStyle name="输入 3 2 2" xfId="749"/>
    <cellStyle name="常规 2 9 2 2" xfId="750"/>
    <cellStyle name="输出 2 4 4" xfId="751"/>
    <cellStyle name="常规 2 3 2" xfId="752"/>
    <cellStyle name="常规 2 3 2 2 3" xfId="753"/>
    <cellStyle name="常规 2 3 2 3 3" xfId="754"/>
    <cellStyle name="输入 3 2 3" xfId="755"/>
    <cellStyle name="常规 2 9 2 3" xfId="756"/>
    <cellStyle name="输出 2 4 5" xfId="757"/>
    <cellStyle name="常规 2 3 3" xfId="758"/>
    <cellStyle name="常规 2 3 4 2 2" xfId="759"/>
    <cellStyle name="常规 2 3 8" xfId="760"/>
    <cellStyle name="计算 2 6 2 2" xfId="761"/>
    <cellStyle name="常规 2 3 4 3" xfId="762"/>
    <cellStyle name="常规 2 3 9" xfId="763"/>
    <cellStyle name="输入 3 3" xfId="764"/>
    <cellStyle name="钎霖_laroux" xfId="765"/>
    <cellStyle name="常规 2 9 3" xfId="766"/>
    <cellStyle name="常规 2 4" xfId="767"/>
    <cellStyle name="常规 2 9 3 2" xfId="768"/>
    <cellStyle name="输出 2 5 4" xfId="769"/>
    <cellStyle name="常规 2 4 2" xfId="770"/>
    <cellStyle name="计算 2 2 6" xfId="771"/>
    <cellStyle name="常规 2 9 3 2 2" xfId="772"/>
    <cellStyle name="常规 2 5_东街公益性岗位人员名册及登记表" xfId="773"/>
    <cellStyle name="计算 2 2 2 4" xfId="774"/>
    <cellStyle name="常规 2 4 2 2" xfId="775"/>
    <cellStyle name="计算 2 6 4" xfId="776"/>
    <cellStyle name="好 3" xfId="777"/>
    <cellStyle name="常规 2 9 3 2 2 2" xfId="778"/>
    <cellStyle name="常规 2 4 2 2 2" xfId="779"/>
    <cellStyle name="常规 3 2 2 4 2" xfId="780"/>
    <cellStyle name="常规 2 4 2 2 3" xfId="781"/>
    <cellStyle name="常规 2 9 3 3" xfId="782"/>
    <cellStyle name="输出 2 5 5" xfId="783"/>
    <cellStyle name="常规 2 4 3" xfId="784"/>
    <cellStyle name="计算 2 2 2 2 4" xfId="785"/>
    <cellStyle name="常规 2 4 4 2" xfId="786"/>
    <cellStyle name="输入 3 4" xfId="787"/>
    <cellStyle name="常规 2 9 4" xfId="788"/>
    <cellStyle name="常规 2 5" xfId="789"/>
    <cellStyle name="输出 2 2 2 2 4" xfId="790"/>
    <cellStyle name="常规 2 9 4 2" xfId="791"/>
    <cellStyle name="输出 2 6 4" xfId="792"/>
    <cellStyle name="常规 2 5 2" xfId="793"/>
    <cellStyle name="常规 2 9 4 2 2" xfId="794"/>
    <cellStyle name="计算 2 3 2 4" xfId="795"/>
    <cellStyle name="常规 2 5 2 2" xfId="796"/>
    <cellStyle name="汇总 2 7" xfId="797"/>
    <cellStyle name="常规 2 9 5" xfId="798"/>
    <cellStyle name="常规 2 6" xfId="799"/>
    <cellStyle name="常规 4 2 3 2 2" xfId="800"/>
    <cellStyle name="汇总 2 4 2 3" xfId="801"/>
    <cellStyle name="常规 2 6 5" xfId="802"/>
    <cellStyle name="常规 2 7 2 3" xfId="803"/>
    <cellStyle name="常规 2 7 3" xfId="804"/>
    <cellStyle name="常规 2 7 3 2" xfId="805"/>
    <cellStyle name="常规 2 7 3 3" xfId="806"/>
    <cellStyle name="汇总 2 4 3 2" xfId="807"/>
    <cellStyle name="常规 2 7 4" xfId="808"/>
    <cellStyle name="汇总 2 4 3 3" xfId="809"/>
    <cellStyle name="常规 2 7 5" xfId="810"/>
    <cellStyle name="输入 2" xfId="811"/>
    <cellStyle name="常规 2 8" xfId="812"/>
    <cellStyle name="输入 2 2" xfId="813"/>
    <cellStyle name="常规 2 8 2" xfId="814"/>
    <cellStyle name="输入 2 2 3" xfId="815"/>
    <cellStyle name="常规 2 8 2 3" xfId="816"/>
    <cellStyle name="输入 2 3" xfId="817"/>
    <cellStyle name="常规 2 8 3" xfId="818"/>
    <cellStyle name="输入 2 3 3" xfId="819"/>
    <cellStyle name="警告文本 2_东街公益性岗位人员名册及登记表" xfId="820"/>
    <cellStyle name="常规 2 8 3 3" xfId="821"/>
    <cellStyle name="输入 2 4" xfId="822"/>
    <cellStyle name="常规 2 8 4" xfId="823"/>
    <cellStyle name="输入 3" xfId="824"/>
    <cellStyle name="常规 2 9" xfId="825"/>
    <cellStyle name="常规 2 9 3_甘州区公益性岗位情况统计表" xfId="826"/>
    <cellStyle name="计算 2 4 3 2" xfId="827"/>
    <cellStyle name="常规 2_4.公益性岗位人员岗位补贴发放花名册2份" xfId="828"/>
    <cellStyle name="常规 3" xfId="829"/>
    <cellStyle name="好_Book1 4" xfId="830"/>
    <cellStyle name="常规 3 10" xfId="831"/>
    <cellStyle name="常规 3 2 2" xfId="832"/>
    <cellStyle name="常规 3 2 2 2" xfId="833"/>
    <cellStyle name="计算 2 2 4 3" xfId="834"/>
    <cellStyle name="常规 3 2 2 2 2" xfId="835"/>
    <cellStyle name="计算 2 4 5" xfId="836"/>
    <cellStyle name="计算 2 2 2 2 3" xfId="837"/>
    <cellStyle name="常规 3 2 2 3 2" xfId="838"/>
    <cellStyle name="计算 2 5 5" xfId="839"/>
    <cellStyle name="计算 2 2 2 3 3" xfId="840"/>
    <cellStyle name="常规 3 2 2 5" xfId="841"/>
    <cellStyle name="常规 3 2 2_东街公益性岗位人员名册及登记表" xfId="842"/>
    <cellStyle name="常规 3 2 3 2" xfId="843"/>
    <cellStyle name="常规 3 2 4" xfId="844"/>
    <cellStyle name="常规 3 2 4 2" xfId="845"/>
    <cellStyle name="常规 3 2 7" xfId="846"/>
    <cellStyle name="常规 3 2 8" xfId="847"/>
    <cellStyle name="警告文本 2 3" xfId="848"/>
    <cellStyle name="常规 3 2_东街公益性岗位人员名册及登记表" xfId="849"/>
    <cellStyle name="常规 3 3" xfId="850"/>
    <cellStyle name="常规 3 3 3 2 2" xfId="851"/>
    <cellStyle name="计算 2 3" xfId="852"/>
    <cellStyle name="常规 3 3 3 3" xfId="853"/>
    <cellStyle name="计算 2 2 3 2 2 3" xfId="854"/>
    <cellStyle name="常规 3 3 4 2 2" xfId="855"/>
    <cellStyle name="常规 3 3 4 3" xfId="856"/>
    <cellStyle name="好_Book1" xfId="857"/>
    <cellStyle name="常规 3 3 6 2 2" xfId="858"/>
    <cellStyle name="常规 3 3 6 3" xfId="859"/>
    <cellStyle name="常规 3 3 7" xfId="860"/>
    <cellStyle name="强调文字颜色 1 2 4" xfId="861"/>
    <cellStyle name="常规 3 3 7 3" xfId="862"/>
    <cellStyle name="常规 3 3 8" xfId="863"/>
    <cellStyle name="常规 3 4" xfId="864"/>
    <cellStyle name="好_Book1_1 5" xfId="865"/>
    <cellStyle name="常规 3 4 2" xfId="866"/>
    <cellStyle name="汇总 2 3 4" xfId="867"/>
    <cellStyle name="好_Book1_1 5 2" xfId="868"/>
    <cellStyle name="常规 3 4 2 2" xfId="869"/>
    <cellStyle name="汇总 2 3 5" xfId="870"/>
    <cellStyle name="常规 3 4 2 3" xfId="871"/>
    <cellStyle name="汇总 2 4 4" xfId="872"/>
    <cellStyle name="常规 3 4 3 2" xfId="873"/>
    <cellStyle name="汇总 2 4 5" xfId="874"/>
    <cellStyle name="常规 3 4 3 3" xfId="875"/>
    <cellStyle name="常规 3 4 4" xfId="876"/>
    <cellStyle name="注释 2 2 2 2 4" xfId="877"/>
    <cellStyle name="好_甘州区公益性岗位情况统计表 3" xfId="878"/>
    <cellStyle name="常规 3 4_东街公益性岗位人员名册及登记表" xfId="879"/>
    <cellStyle name="常规 3 5" xfId="880"/>
    <cellStyle name="常规 3 5 2" xfId="881"/>
    <cellStyle name="常规 3 5 2 2" xfId="882"/>
    <cellStyle name="常规 3 5 2 3" xfId="883"/>
    <cellStyle name="汇总 2 2 2 2 2 2" xfId="884"/>
    <cellStyle name="常规 3 5 3 3" xfId="885"/>
    <cellStyle name="汇总 2 5 3 2" xfId="886"/>
    <cellStyle name="常规 3 5 3_东街公益性岗位人员名册及登记表" xfId="887"/>
    <cellStyle name="普通_ 白土" xfId="888"/>
    <cellStyle name="计算 2 5" xfId="889"/>
    <cellStyle name="常规 3 5 4 3" xfId="890"/>
    <cellStyle name="常规 3 5_东街公益性岗位人员名册及登记表" xfId="891"/>
    <cellStyle name="常规 3 6" xfId="892"/>
    <cellStyle name="常规 3 6 2" xfId="893"/>
    <cellStyle name="常规 3 7" xfId="894"/>
    <cellStyle name="常规 3 7 2" xfId="895"/>
    <cellStyle name="常规 3 7 3" xfId="896"/>
    <cellStyle name="常规 3 8" xfId="897"/>
    <cellStyle name="常规 3 9" xfId="898"/>
    <cellStyle name="常规 3_东街公益性岗位人员名册及登记表" xfId="899"/>
    <cellStyle name="常规 4" xfId="900"/>
    <cellStyle name="常规 4 4" xfId="901"/>
    <cellStyle name="常规 4 2 2" xfId="902"/>
    <cellStyle name="常规 6 4" xfId="903"/>
    <cellStyle name="常规 4 4 2" xfId="904"/>
    <cellStyle name="常规 4 2 2 2" xfId="905"/>
    <cellStyle name="常规 4 5" xfId="906"/>
    <cellStyle name="常规 4 2 3" xfId="907"/>
    <cellStyle name="常规 7 4" xfId="908"/>
    <cellStyle name="常规 4 5 2" xfId="909"/>
    <cellStyle name="常规 4 2 3 2" xfId="910"/>
    <cellStyle name="常规 4 5 3" xfId="911"/>
    <cellStyle name="常规 4 2 3 3" xfId="912"/>
    <cellStyle name="常规 4 6" xfId="913"/>
    <cellStyle name="常规 4 2 4" xfId="914"/>
    <cellStyle name="常规 8 4" xfId="915"/>
    <cellStyle name="常规 4 2 4 2" xfId="916"/>
    <cellStyle name="汇总 2 5 2 3" xfId="917"/>
    <cellStyle name="常规 4 2 4 2 2" xfId="918"/>
    <cellStyle name="常规 4 2 4 3" xfId="919"/>
    <cellStyle name="常规 9 4" xfId="920"/>
    <cellStyle name="常规 4 2 5 2" xfId="921"/>
    <cellStyle name="汇总 2 6 2 3" xfId="922"/>
    <cellStyle name="常规 4 2 5 2 2" xfId="923"/>
    <cellStyle name="常规 4 2 5 3" xfId="924"/>
    <cellStyle name="常规 4 2 6" xfId="925"/>
    <cellStyle name="常规 4 2 6 2" xfId="926"/>
    <cellStyle name="常规 4 2 6 3" xfId="927"/>
    <cellStyle name="常规 4 2 7 2" xfId="928"/>
    <cellStyle name="常规 4 2 7 3" xfId="929"/>
    <cellStyle name="常规 4 2 8" xfId="930"/>
    <cellStyle name="常规 4 2 9" xfId="931"/>
    <cellStyle name="常规 4 3" xfId="932"/>
    <cellStyle name="汇总 2 2 2 3" xfId="933"/>
    <cellStyle name="常规 5 4 2" xfId="934"/>
    <cellStyle name="常规 4 3 2 2" xfId="935"/>
    <cellStyle name="常规 5 5" xfId="936"/>
    <cellStyle name="常规 4 3 3" xfId="937"/>
    <cellStyle name="汇总 2 2 3 3" xfId="938"/>
    <cellStyle name="常规 4 3 3 2" xfId="939"/>
    <cellStyle name="汇总 2 2 3 4" xfId="940"/>
    <cellStyle name="常规 4 3 3 3" xfId="941"/>
    <cellStyle name="计算 2 4 4" xfId="942"/>
    <cellStyle name="计算 2 2 2 2 2" xfId="943"/>
    <cellStyle name="计算 2 2 4 2" xfId="944"/>
    <cellStyle name="常规 4 3_东街公益性岗位人员名册及登记表" xfId="945"/>
    <cellStyle name="汇总 2 2 3 2 2 2" xfId="946"/>
    <cellStyle name="常规 4_东街公益性岗位人员名册及登记表" xfId="947"/>
    <cellStyle name="常规 5 2 3" xfId="948"/>
    <cellStyle name="常规 5 3 3" xfId="949"/>
    <cellStyle name="注释 2 3 3 2" xfId="950"/>
    <cellStyle name="常规 5_东街公益性岗位人员名册及登记表" xfId="951"/>
    <cellStyle name="输入 2 3 5" xfId="952"/>
    <cellStyle name="常规 6 2 2" xfId="953"/>
    <cellStyle name="常规 6 2 3" xfId="954"/>
    <cellStyle name="常规 6 3" xfId="955"/>
    <cellStyle name="常规 7" xfId="956"/>
    <cellStyle name="常规 7 2" xfId="957"/>
    <cellStyle name="输出 2 2 4 3" xfId="958"/>
    <cellStyle name="好_Book1 3 3 2" xfId="959"/>
    <cellStyle name="常规 8" xfId="960"/>
    <cellStyle name="常规 9" xfId="961"/>
    <cellStyle name="强调文字颜色 5 2 2 2" xfId="962"/>
    <cellStyle name="好_Book1_1 3 3 2" xfId="963"/>
    <cellStyle name="常规 9 3" xfId="964"/>
    <cellStyle name="计算 2 6 3" xfId="965"/>
    <cellStyle name="好 2" xfId="966"/>
    <cellStyle name="好 2 2" xfId="967"/>
    <cellStyle name="好 2 2 2" xfId="968"/>
    <cellStyle name="好_Book1 2" xfId="969"/>
    <cellStyle name="好_Book1 2 2" xfId="970"/>
    <cellStyle name="好_Book1 2 2 2" xfId="971"/>
    <cellStyle name="好_Book1 2 3" xfId="972"/>
    <cellStyle name="好_Book1 2 3 2" xfId="973"/>
    <cellStyle name="好_Book1 3" xfId="974"/>
    <cellStyle name="好_Book1 3 2" xfId="975"/>
    <cellStyle name="输出 2 2 3 3" xfId="976"/>
    <cellStyle name="好_Book1 3 2 2" xfId="977"/>
    <cellStyle name="好_Book1 3 3" xfId="978"/>
    <cellStyle name="好_Book1 3 4 2" xfId="979"/>
    <cellStyle name="好_Book1 3 5" xfId="980"/>
    <cellStyle name="计算 2 4 2" xfId="981"/>
    <cellStyle name="好_Book1 3 5 2" xfId="982"/>
    <cellStyle name="计算 2 4 2 2" xfId="983"/>
    <cellStyle name="好_Book1 4 2" xfId="984"/>
    <cellStyle name="好_Book1 5" xfId="985"/>
    <cellStyle name="好_Book1 5 2" xfId="986"/>
    <cellStyle name="好_Book1 6" xfId="987"/>
    <cellStyle name="好_Book1_1 2" xfId="988"/>
    <cellStyle name="好_Book1_1 2 2" xfId="989"/>
    <cellStyle name="好_Book1_1 2 2 2" xfId="990"/>
    <cellStyle name="好_Book1_1 2 3" xfId="991"/>
    <cellStyle name="好_Book1_1 2 3 2" xfId="992"/>
    <cellStyle name="好_Book1_1 2 4" xfId="993"/>
    <cellStyle name="好_Book1_1 3 2" xfId="994"/>
    <cellStyle name="强调文字颜色 5 2 2" xfId="995"/>
    <cellStyle name="好_Book1_1 3 3" xfId="996"/>
    <cellStyle name="强调文字颜色 5 2 3" xfId="997"/>
    <cellStyle name="好_Book1_1 3 4" xfId="998"/>
    <cellStyle name="强调文字颜色 5 2 3 2" xfId="999"/>
    <cellStyle name="好_Book1_1 3 4 2" xfId="1000"/>
    <cellStyle name="好_Book1_1 3 5 2" xfId="1001"/>
    <cellStyle name="好_放发花名册" xfId="1002"/>
    <cellStyle name="好_放发花名册 3 2" xfId="1003"/>
    <cellStyle name="好_放发花名册 4" xfId="1004"/>
    <cellStyle name="注释 2 6 2 4" xfId="1005"/>
    <cellStyle name="汇总 2" xfId="1006"/>
    <cellStyle name="汇总 2 2" xfId="1007"/>
    <cellStyle name="汇总 2 2 2" xfId="1008"/>
    <cellStyle name="汇总 2 2 2 2" xfId="1009"/>
    <cellStyle name="汇总 2 2 2 2 2" xfId="1010"/>
    <cellStyle name="注释 2 2 2 5" xfId="1011"/>
    <cellStyle name="汇总 2 2 2 2 2 2 3" xfId="1012"/>
    <cellStyle name="汇总 2 2 2 2 3" xfId="1013"/>
    <cellStyle name="汇总 2 2 2 2 4" xfId="1014"/>
    <cellStyle name="汇总 2 2 2 3 2" xfId="1015"/>
    <cellStyle name="汇总 2 2 2 5" xfId="1016"/>
    <cellStyle name="警告文本 2 2 2" xfId="1017"/>
    <cellStyle name="汇总 2 2 3" xfId="1018"/>
    <cellStyle name="汇总 2 2 3 2" xfId="1019"/>
    <cellStyle name="汇总 2 2 3 2 2" xfId="1020"/>
    <cellStyle name="汇总 2 2 3 2 2 3" xfId="1021"/>
    <cellStyle name="汇总 2 2 3 2 3" xfId="1022"/>
    <cellStyle name="汇总 2 2 3 2 4" xfId="1023"/>
    <cellStyle name="输入 2 3 4" xfId="1024"/>
    <cellStyle name="汇总 2 2_东街公益性岗位人员名册及登记表" xfId="1025"/>
    <cellStyle name="检查单元格 2" xfId="1026"/>
    <cellStyle name="汇总 2 3" xfId="1027"/>
    <cellStyle name="检查单元格 2 2" xfId="1028"/>
    <cellStyle name="汇总 2 3 2" xfId="1029"/>
    <cellStyle name="汇总 2 3 3" xfId="1030"/>
    <cellStyle name="汇总 2 3 3 3" xfId="1031"/>
    <cellStyle name="检查单元格 3 2" xfId="1032"/>
    <cellStyle name="汇总 2 4 2" xfId="1033"/>
    <cellStyle name="计算 2 2 2 2 2 4" xfId="1034"/>
    <cellStyle name="汇总 2 4 2 2 2" xfId="1035"/>
    <cellStyle name="汇总 2 4 3" xfId="1036"/>
    <cellStyle name="计算 2 3 2 2 2" xfId="1037"/>
    <cellStyle name="汇总 2 5 2" xfId="1038"/>
    <cellStyle name="汇总 2 5 2 2" xfId="1039"/>
    <cellStyle name="汇总 2 5 2 2 2" xfId="1040"/>
    <cellStyle name="汇总 2 5 2 2 2 2" xfId="1041"/>
    <cellStyle name="汇总 2 5 2 2 2 3" xfId="1042"/>
    <cellStyle name="汇总 2 5 2 2 4" xfId="1043"/>
    <cellStyle name="汇总 2 5 2 4" xfId="1044"/>
    <cellStyle name="汇总 2 5 3 3" xfId="1045"/>
    <cellStyle name="汇总 2 5 4" xfId="1046"/>
    <cellStyle name="汇总 2 5 5" xfId="1047"/>
    <cellStyle name="计算 2 3 2 3" xfId="1048"/>
    <cellStyle name="汇总 2 6" xfId="1049"/>
    <cellStyle name="汇总 2 6 2" xfId="1050"/>
    <cellStyle name="汇总 2 6 2 2" xfId="1051"/>
    <cellStyle name="汇总 2 6 2 2 2" xfId="1052"/>
    <cellStyle name="汇总 2 6 2 2 3" xfId="1053"/>
    <cellStyle name="汇总 2 6 2 4" xfId="1054"/>
    <cellStyle name="汇总 2 7 2" xfId="1055"/>
    <cellStyle name="输出 3 2 3" xfId="1056"/>
    <cellStyle name="汇总 2 9" xfId="1057"/>
    <cellStyle name="计算 2 2" xfId="1058"/>
    <cellStyle name="计算 2 2 2 2 2 2" xfId="1059"/>
    <cellStyle name="计算 2 2 2 2 2 3" xfId="1060"/>
    <cellStyle name="计算 2 2 2 3" xfId="1061"/>
    <cellStyle name="计算 2 2 5" xfId="1062"/>
    <cellStyle name="计算 2 5 4" xfId="1063"/>
    <cellStyle name="计算 2 2 2 3 2" xfId="1064"/>
    <cellStyle name="计算 2 2 3 2 2 2" xfId="1065"/>
    <cellStyle name="计算 2 2 3 2 3" xfId="1066"/>
    <cellStyle name="计算 2 4 2 2 2" xfId="1067"/>
    <cellStyle name="计算 2 4 2 2 3" xfId="1068"/>
    <cellStyle name="计算 2 4 2 3" xfId="1069"/>
    <cellStyle name="计算 2 4 3" xfId="1070"/>
    <cellStyle name="计算 2 4 3 3" xfId="1071"/>
    <cellStyle name="注释 2 3 2 4" xfId="1072"/>
    <cellStyle name="计算 2 5 2" xfId="1073"/>
    <cellStyle name="计算 2 5 2 2 2" xfId="1074"/>
    <cellStyle name="计算 2 5 2 2 3" xfId="1075"/>
    <cellStyle name="计算 2 5 2 2 4" xfId="1076"/>
    <cellStyle name="计算 2 5 2 3" xfId="1077"/>
    <cellStyle name="计算 2 6" xfId="1078"/>
    <cellStyle name="计算 2 6 2" xfId="1079"/>
    <cellStyle name="计算 2 6 2 2 2" xfId="1080"/>
    <cellStyle name="计算 2 6 2 2 3" xfId="1081"/>
    <cellStyle name="计算 2 7" xfId="1082"/>
    <cellStyle name="计算 2 7 2" xfId="1083"/>
    <cellStyle name="输出 2 4" xfId="1084"/>
    <cellStyle name="计算 2 7 3" xfId="1085"/>
    <cellStyle name="输出 2 5" xfId="1086"/>
    <cellStyle name="计算 2 8" xfId="1087"/>
    <cellStyle name="计算 2 9" xfId="1088"/>
    <cellStyle name="计算 3 2" xfId="1089"/>
    <cellStyle name="计算 3 2 2" xfId="1090"/>
    <cellStyle name="计算 3 4" xfId="1091"/>
    <cellStyle name="解释性文本 2" xfId="1092"/>
    <cellStyle name="解释性文本 2 2" xfId="1093"/>
    <cellStyle name="解释性文本 2 2 2" xfId="1094"/>
    <cellStyle name="注释 2 5 2 2 2 2" xfId="1095"/>
    <cellStyle name="警告文本 2" xfId="1096"/>
    <cellStyle name="警告文本 2 2" xfId="1097"/>
    <cellStyle name="链接单元格 2" xfId="1098"/>
    <cellStyle name="链接单元格 2 2" xfId="1099"/>
    <cellStyle name="强调文字颜色 3 2 2" xfId="1100"/>
    <cellStyle name="霓付_97MBO" xfId="1101"/>
    <cellStyle name="适中 2 3" xfId="1102"/>
    <cellStyle name="烹拳_97MBO" xfId="1103"/>
    <cellStyle name="千位[0]_laroux" xfId="1104"/>
    <cellStyle name="千位_laroux" xfId="1105"/>
    <cellStyle name="强调文字颜色 1 2 2" xfId="1106"/>
    <cellStyle name="强调文字颜色 1 2 3 2" xfId="1107"/>
    <cellStyle name="强调文字颜色 6 2 2 2" xfId="1108"/>
    <cellStyle name="强调文字颜色 1 3" xfId="1109"/>
    <cellStyle name="输入 2 3 2 2 4" xfId="1110"/>
    <cellStyle name="强调文字颜色 1 3 2" xfId="1111"/>
    <cellStyle name="强调文字颜色 2 2 3" xfId="1112"/>
    <cellStyle name="强调文字颜色 2 2 4" xfId="1113"/>
    <cellStyle name="强调文字颜色 6 2 3 2" xfId="1114"/>
    <cellStyle name="强调文字颜色 2 3" xfId="1115"/>
    <cellStyle name="强调文字颜色 3 2" xfId="1116"/>
    <cellStyle name="适中 2 3 2" xfId="1117"/>
    <cellStyle name="强调文字颜色 3 2 2 2" xfId="1118"/>
    <cellStyle name="适中 2 4" xfId="1119"/>
    <cellStyle name="强调文字颜色 3 2 3" xfId="1120"/>
    <cellStyle name="强调文字颜色 3 2 4" xfId="1121"/>
    <cellStyle name="强调文字颜色 4 2" xfId="1122"/>
    <cellStyle name="强调文字颜色 4 2 2" xfId="1123"/>
    <cellStyle name="强调文字颜色 4 2 2 2" xfId="1124"/>
    <cellStyle name="强调文字颜色 4 2 3" xfId="1125"/>
    <cellStyle name="强调文字颜色 4 2 4" xfId="1126"/>
    <cellStyle name="强调文字颜色 4 3" xfId="1127"/>
    <cellStyle name="强调文字颜色 4 3 2" xfId="1128"/>
    <cellStyle name="强调文字颜色 5 2" xfId="1129"/>
    <cellStyle name="强调文字颜色 5 3" xfId="1130"/>
    <cellStyle name="强调文字颜色 6 2" xfId="1131"/>
    <cellStyle name="强调文字颜色 6 2 2" xfId="1132"/>
    <cellStyle name="强调文字颜色 6 2 3" xfId="1133"/>
    <cellStyle name="强调文字颜色 6 2 4" xfId="1134"/>
    <cellStyle name="强调文字颜色 6 3" xfId="1135"/>
    <cellStyle name="强调文字颜色 6 3 2" xfId="1136"/>
    <cellStyle name="适中 2 2" xfId="1137"/>
    <cellStyle name="适中 2 2 2" xfId="1138"/>
    <cellStyle name="适中 3" xfId="1139"/>
    <cellStyle name="适中 3 2" xfId="1140"/>
    <cellStyle name="注释 2 3 4" xfId="1141"/>
    <cellStyle name="输出 2" xfId="1142"/>
    <cellStyle name="输出 2 2" xfId="1143"/>
    <cellStyle name="输出 2 2 2 2 2 2 2" xfId="1144"/>
    <cellStyle name="输出 2 2 2 2 2 3" xfId="1145"/>
    <cellStyle name="输出 2 2 2 2 2 4" xfId="1146"/>
    <cellStyle name="输出 2 2 2 3 2" xfId="1147"/>
    <cellStyle name="输出 2 9" xfId="1148"/>
    <cellStyle name="输出 2 2 2 3 3" xfId="1149"/>
    <cellStyle name="输出 2 2 2 4" xfId="1150"/>
    <cellStyle name="输出 2 7 2" xfId="1151"/>
    <cellStyle name="输出 2 2 2 5" xfId="1152"/>
    <cellStyle name="输出 2 2 3 2" xfId="1153"/>
    <cellStyle name="输出 2 2 3 2 2 3" xfId="1154"/>
    <cellStyle name="输出 2 2 3 2 4" xfId="1155"/>
    <cellStyle name="输出 2 2 3 4" xfId="1156"/>
    <cellStyle name="输出 2 2 4 2" xfId="1157"/>
    <cellStyle name="输出 2 2 5" xfId="1158"/>
    <cellStyle name="输出 2 2 6" xfId="1159"/>
    <cellStyle name="输出 2 3" xfId="1160"/>
    <cellStyle name="输出 2 3 2" xfId="1161"/>
    <cellStyle name="输出 2 3 2 2" xfId="1162"/>
    <cellStyle name="输出 2 3 2 3" xfId="1163"/>
    <cellStyle name="输出 2 3 2 4" xfId="1164"/>
    <cellStyle name="输出 2 3 3" xfId="1165"/>
    <cellStyle name="输出 2 3 3 2" xfId="1166"/>
    <cellStyle name="输出 2 3 3 3" xfId="1167"/>
    <cellStyle name="输出 2 4 2" xfId="1168"/>
    <cellStyle name="输出 2 4 2 2" xfId="1169"/>
    <cellStyle name="输出 2 4 2 2 2" xfId="1170"/>
    <cellStyle name="输出 2 4 2 2 3" xfId="1171"/>
    <cellStyle name="输出 2 4 2 3" xfId="1172"/>
    <cellStyle name="输出 2 4 2 4" xfId="1173"/>
    <cellStyle name="输出 2 4 3" xfId="1174"/>
    <cellStyle name="输出 2 4 3 2" xfId="1175"/>
    <cellStyle name="输出 2 4 3 3" xfId="1176"/>
    <cellStyle name="输出 2 5 2" xfId="1177"/>
    <cellStyle name="输出 2 5 2 2" xfId="1178"/>
    <cellStyle name="输出 2 5 2 2 2" xfId="1179"/>
    <cellStyle name="输出 2 5 2 2 2 2" xfId="1180"/>
    <cellStyle name="输出 2 5 2 2 2 3" xfId="1181"/>
    <cellStyle name="输出 2 5 2 3" xfId="1182"/>
    <cellStyle name="输出 2 5 2 4" xfId="1183"/>
    <cellStyle name="输出 2 5 3" xfId="1184"/>
    <cellStyle name="输出 2 5 3 2" xfId="1185"/>
    <cellStyle name="输出 2 5 3 3" xfId="1186"/>
    <cellStyle name="输出 2 6" xfId="1187"/>
    <cellStyle name="输出 2 6 2" xfId="1188"/>
    <cellStyle name="输出 2 6 2 2" xfId="1189"/>
    <cellStyle name="输出 2 6 2 3" xfId="1190"/>
    <cellStyle name="输出 2 6 2 4" xfId="1191"/>
    <cellStyle name="输出 2 6 3" xfId="1192"/>
    <cellStyle name="输出 2 7" xfId="1193"/>
    <cellStyle name="输出 2 7 3" xfId="1194"/>
    <cellStyle name="输出 2 8" xfId="1195"/>
    <cellStyle name="注释 2 3 5" xfId="1196"/>
    <cellStyle name="输出 3" xfId="1197"/>
    <cellStyle name="输出 3 2" xfId="1198"/>
    <cellStyle name="输出 3 4" xfId="1199"/>
    <cellStyle name="콤마 [0]_BOILER-CO1" xfId="1200"/>
    <cellStyle name="输入 2 2 2 2 2" xfId="1201"/>
    <cellStyle name="输入 2 2 2 2 3" xfId="1202"/>
    <cellStyle name="输入 2 2 2 3" xfId="1203"/>
    <cellStyle name="输入 2 2 2 4" xfId="1204"/>
    <cellStyle name="输入 2 2 3 2" xfId="1205"/>
    <cellStyle name="输入 2 2 3 3" xfId="1206"/>
    <cellStyle name="输入 2 2 4" xfId="1207"/>
    <cellStyle name="输入 2 2 5" xfId="1208"/>
    <cellStyle name="输入 2 3 2 3" xfId="1209"/>
    <cellStyle name="输入 2 3 2 4" xfId="1210"/>
    <cellStyle name="输入 2 3 3 2" xfId="1211"/>
    <cellStyle name="输入 2 3 3 3" xfId="1212"/>
    <cellStyle name="输入 2 4 2 2" xfId="1213"/>
    <cellStyle name="输入 2 4 2 2 2" xfId="1214"/>
    <cellStyle name="输入 2 4 2 3" xfId="1215"/>
    <cellStyle name="输入 2 4 2 4" xfId="1216"/>
    <cellStyle name="输入 2 4 3" xfId="1217"/>
    <cellStyle name="输入 2 4 4" xfId="1218"/>
    <cellStyle name="输入 2 5 2" xfId="1219"/>
    <cellStyle name="输入 2 5 3" xfId="1220"/>
    <cellStyle name="输入 2 6" xfId="1221"/>
    <cellStyle name="输入 2 7" xfId="1222"/>
    <cellStyle name="输入 2_东街公益性岗位人员名册及登记表" xfId="1223"/>
    <cellStyle name="注释 2 2 3" xfId="1224"/>
    <cellStyle name="样式 1" xfId="1225"/>
    <cellStyle name="样式 1 2" xfId="1226"/>
    <cellStyle name="注释 2 2" xfId="1227"/>
    <cellStyle name="注释 2 2 2" xfId="1228"/>
    <cellStyle name="注释 2 2 2 2" xfId="1229"/>
    <cellStyle name="注释 2 2 2 2 2" xfId="1230"/>
    <cellStyle name="注释 2 2 2 3" xfId="1231"/>
    <cellStyle name="注释 2 2 2 3 2" xfId="1232"/>
    <cellStyle name="注释 2 2 2 3 3" xfId="1233"/>
    <cellStyle name="注释 2 2 3 2" xfId="1234"/>
    <cellStyle name="注释 2 2 3 3" xfId="1235"/>
    <cellStyle name="注释 2 2 3 4" xfId="1236"/>
    <cellStyle name="注释 2 2 4" xfId="1237"/>
    <cellStyle name="注释 2 2 4 2" xfId="1238"/>
    <cellStyle name="注释 2 2 4 3" xfId="1239"/>
    <cellStyle name="注释 2 2 5" xfId="1240"/>
    <cellStyle name="注释 2 2 6" xfId="1241"/>
    <cellStyle name="注释 2 3" xfId="1242"/>
    <cellStyle name="注释 2 3 2" xfId="1243"/>
    <cellStyle name="注释 2 3 2 2" xfId="1244"/>
    <cellStyle name="注释 2 3 2 3" xfId="1245"/>
    <cellStyle name="注释 2 3 3" xfId="1246"/>
    <cellStyle name="注释 2 3 3 3" xfId="1247"/>
    <cellStyle name="注释 2 4" xfId="1248"/>
    <cellStyle name="注释 2 4 2" xfId="1249"/>
    <cellStyle name="注释 2 4 3" xfId="1250"/>
    <cellStyle name="注释 2 4 3 2" xfId="1251"/>
    <cellStyle name="注释 2 4 3 3" xfId="1252"/>
    <cellStyle name="注释 2 4 4" xfId="1253"/>
    <cellStyle name="注释 2 4 5" xfId="1254"/>
    <cellStyle name="注释 2 5" xfId="1255"/>
    <cellStyle name="注释 2 5 2 2" xfId="1256"/>
    <cellStyle name="注释 2 5 2 2 2 3" xfId="1257"/>
    <cellStyle name="注释 2 5 2 2 4" xfId="1258"/>
    <cellStyle name="注释 2 5 2 3" xfId="1259"/>
    <cellStyle name="注释 2 5 2 4" xfId="1260"/>
    <cellStyle name="注释 2 5 3" xfId="1261"/>
    <cellStyle name="注释 2 5 3 2" xfId="1262"/>
    <cellStyle name="注释 2 5 3 3" xfId="1263"/>
    <cellStyle name="注释 2 6" xfId="1264"/>
    <cellStyle name="注释 2 6 2" xfId="1265"/>
    <cellStyle name="注释 2 6 2 2" xfId="1266"/>
    <cellStyle name="注释 2 6 2 2 2" xfId="1267"/>
    <cellStyle name="注释 2 6 2 2 3" xfId="1268"/>
    <cellStyle name="注释 2 6 2 3" xfId="1269"/>
    <cellStyle name="注释 2 6 3" xfId="1270"/>
    <cellStyle name="注释 2 6 4" xfId="1271"/>
    <cellStyle name="注释 2 7" xfId="1272"/>
    <cellStyle name="注释 2 7 2" xfId="1273"/>
    <cellStyle name="注释 2 7 3" xfId="1274"/>
    <cellStyle name="注释 2 8" xfId="1275"/>
    <cellStyle name="注释 2 9" xfId="1276"/>
    <cellStyle name="注释 3" xfId="1277"/>
    <cellStyle name="注释 3 2 2" xfId="1278"/>
    <cellStyle name="注释 3 2 3" xfId="1279"/>
    <cellStyle name="注释 3 3" xfId="1280"/>
    <cellStyle name="注释 3 4" xfId="1281"/>
    <cellStyle name="통화 [0]_BOILER-CO1" xfId="1282"/>
    <cellStyle name="통화_BOILER-CO1" xfId="1283"/>
    <cellStyle name="표준_0N-HANDLING " xfId="128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P12"/>
  <sheetViews>
    <sheetView zoomScale="130" zoomScaleNormal="130" workbookViewId="0">
      <selection activeCell="L3" sqref="L3"/>
    </sheetView>
  </sheetViews>
  <sheetFormatPr defaultColWidth="9" defaultRowHeight="13.5"/>
  <cols>
    <col min="1" max="1" width="4.26666666666667" style="42" customWidth="1"/>
    <col min="2" max="2" width="24.1" style="42" customWidth="1"/>
    <col min="3" max="3" width="8.11666666666667" style="42" customWidth="1"/>
    <col min="4" max="7" width="8.025" style="42" customWidth="1"/>
    <col min="8" max="8" width="8.96666666666667" style="45" customWidth="1"/>
    <col min="9" max="9" width="24.175" style="42" customWidth="1"/>
    <col min="10" max="10" width="16.4083333333333" style="42" customWidth="1"/>
    <col min="11" max="11" width="5.725" style="42" customWidth="1"/>
    <col min="12" max="12" width="9.99166666666667" style="42" customWidth="1"/>
    <col min="13" max="13" width="12.3916666666667" style="42" customWidth="1"/>
    <col min="14" max="16239" width="9" style="42"/>
    <col min="16240" max="16246" width="9" style="21"/>
    <col min="16247" max="16384" width="9" style="42"/>
  </cols>
  <sheetData>
    <row r="1" s="42" customFormat="1" ht="42" customHeight="1" spans="1:1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="42" customFormat="1" ht="24" customHeight="1" spans="1:13">
      <c r="A2" s="47" t="s">
        <v>1</v>
      </c>
      <c r="B2" s="47"/>
      <c r="C2" s="48"/>
      <c r="D2" s="48"/>
      <c r="E2" s="48"/>
      <c r="F2" s="48"/>
      <c r="G2" s="48"/>
      <c r="H2" s="49"/>
      <c r="I2" s="48"/>
      <c r="J2" s="48"/>
      <c r="K2" s="59"/>
      <c r="L2" s="59"/>
      <c r="M2" s="60">
        <v>45693</v>
      </c>
    </row>
    <row r="3" s="42" customFormat="1" ht="24" customHeight="1" spans="1:13">
      <c r="A3" s="50" t="s">
        <v>2</v>
      </c>
      <c r="B3" s="50" t="s">
        <v>3</v>
      </c>
      <c r="C3" s="51" t="s">
        <v>4</v>
      </c>
      <c r="D3" s="51" t="s">
        <v>5</v>
      </c>
      <c r="E3" s="50" t="s">
        <v>6</v>
      </c>
      <c r="F3" s="50" t="s">
        <v>7</v>
      </c>
      <c r="G3" s="50" t="s">
        <v>8</v>
      </c>
      <c r="H3" s="52" t="s">
        <v>9</v>
      </c>
      <c r="I3" s="61" t="s">
        <v>10</v>
      </c>
      <c r="J3" s="61" t="s">
        <v>11</v>
      </c>
      <c r="K3" s="61" t="s">
        <v>12</v>
      </c>
      <c r="L3" s="61" t="s">
        <v>13</v>
      </c>
      <c r="M3" s="61" t="s">
        <v>14</v>
      </c>
    </row>
    <row r="4" s="43" customFormat="1" ht="24" customHeight="1" spans="1:13">
      <c r="A4" s="66">
        <v>1</v>
      </c>
      <c r="B4" s="67" t="s">
        <v>15</v>
      </c>
      <c r="C4" s="40" t="s">
        <v>16</v>
      </c>
      <c r="D4" s="67">
        <f>明细!M6</f>
        <v>11</v>
      </c>
      <c r="E4" s="67">
        <f>明细!W6</f>
        <v>8096</v>
      </c>
      <c r="F4" s="67">
        <f>明细!Z6</f>
        <v>354.2</v>
      </c>
      <c r="G4" s="67">
        <f>明细!AC6</f>
        <v>3086.71</v>
      </c>
      <c r="H4" s="68">
        <f>明细!AD6</f>
        <v>11536.91</v>
      </c>
      <c r="I4" s="40" t="s">
        <v>17</v>
      </c>
      <c r="J4" s="62" t="s">
        <v>18</v>
      </c>
      <c r="K4" s="69" t="s">
        <v>19</v>
      </c>
      <c r="L4" s="40">
        <v>18693626127</v>
      </c>
      <c r="M4" s="40" t="str">
        <f>明细!AE6</f>
        <v>补1月</v>
      </c>
    </row>
    <row r="5" s="43" customFormat="1" ht="24" customHeight="1" spans="1:13">
      <c r="A5" s="66">
        <v>2</v>
      </c>
      <c r="B5" s="40" t="s">
        <v>20</v>
      </c>
      <c r="C5" s="40" t="s">
        <v>16</v>
      </c>
      <c r="D5" s="67">
        <f>明细!M7</f>
        <v>10</v>
      </c>
      <c r="E5" s="67">
        <f>明细!W7</f>
        <v>7360</v>
      </c>
      <c r="F5" s="67">
        <f>明细!Z7</f>
        <v>322</v>
      </c>
      <c r="G5" s="67">
        <f>明细!AC7</f>
        <v>2806.1</v>
      </c>
      <c r="H5" s="68">
        <f>明细!AD7</f>
        <v>10488.1</v>
      </c>
      <c r="I5" s="40" t="s">
        <v>17</v>
      </c>
      <c r="J5" s="62" t="s">
        <v>21</v>
      </c>
      <c r="K5" s="69" t="s">
        <v>22</v>
      </c>
      <c r="L5" s="40">
        <v>8361733</v>
      </c>
      <c r="M5" s="40" t="str">
        <f>明细!AE7</f>
        <v>补1月</v>
      </c>
    </row>
    <row r="6" s="43" customFormat="1" ht="24" customHeight="1" spans="1:13">
      <c r="A6" s="66">
        <v>3</v>
      </c>
      <c r="B6" s="40" t="s">
        <v>23</v>
      </c>
      <c r="C6" s="40" t="s">
        <v>16</v>
      </c>
      <c r="D6" s="67">
        <f>明细!M8</f>
        <v>12</v>
      </c>
      <c r="E6" s="67">
        <f>明细!W8</f>
        <v>8832</v>
      </c>
      <c r="F6" s="67">
        <f>明细!Z8</f>
        <v>386.4</v>
      </c>
      <c r="G6" s="67">
        <f>明细!AC8</f>
        <v>3367.32</v>
      </c>
      <c r="H6" s="68">
        <f>明细!AD8</f>
        <v>12585.72</v>
      </c>
      <c r="I6" s="40" t="s">
        <v>24</v>
      </c>
      <c r="J6" s="62" t="s">
        <v>25</v>
      </c>
      <c r="K6" s="40" t="s">
        <v>26</v>
      </c>
      <c r="L6" s="40">
        <v>18993631982</v>
      </c>
      <c r="M6" s="40" t="str">
        <f>明细!AE8</f>
        <v>补1月</v>
      </c>
    </row>
    <row r="7" s="42" customFormat="1" ht="24" customHeight="1" spans="1:13">
      <c r="A7" s="66">
        <v>4</v>
      </c>
      <c r="B7" s="40" t="s">
        <v>27</v>
      </c>
      <c r="C7" s="40" t="s">
        <v>16</v>
      </c>
      <c r="D7" s="67">
        <f>明细!M9</f>
        <v>13</v>
      </c>
      <c r="E7" s="67">
        <f>明细!W9</f>
        <v>9568</v>
      </c>
      <c r="F7" s="67">
        <f>明细!Z9</f>
        <v>418.6</v>
      </c>
      <c r="G7" s="67">
        <f>明细!AC9</f>
        <v>3913.78</v>
      </c>
      <c r="H7" s="68">
        <f>明细!AD9</f>
        <v>13900.38</v>
      </c>
      <c r="I7" s="40" t="s">
        <v>28</v>
      </c>
      <c r="J7" s="62" t="s">
        <v>29</v>
      </c>
      <c r="K7" s="40" t="s">
        <v>30</v>
      </c>
      <c r="L7" s="40">
        <v>15193428006</v>
      </c>
      <c r="M7" s="40" t="str">
        <f>明细!AE9</f>
        <v>补1月，及1人2024.12医保</v>
      </c>
    </row>
    <row r="8" s="42" customFormat="1" ht="24" customHeight="1" spans="1:13">
      <c r="A8" s="66">
        <v>5</v>
      </c>
      <c r="B8" s="40" t="s">
        <v>31</v>
      </c>
      <c r="C8" s="40" t="s">
        <v>16</v>
      </c>
      <c r="D8" s="67">
        <f>明细!M10</f>
        <v>5</v>
      </c>
      <c r="E8" s="67">
        <f>明细!W10</f>
        <v>3680</v>
      </c>
      <c r="F8" s="67">
        <f>明细!Z10</f>
        <v>161</v>
      </c>
      <c r="G8" s="67">
        <f>明细!AC10</f>
        <v>1403.05</v>
      </c>
      <c r="H8" s="68">
        <f>明细!AD10</f>
        <v>5244.05</v>
      </c>
      <c r="I8" s="40" t="s">
        <v>32</v>
      </c>
      <c r="J8" s="62" t="s">
        <v>33</v>
      </c>
      <c r="K8" s="40" t="s">
        <v>34</v>
      </c>
      <c r="L8" s="40">
        <v>18093603289</v>
      </c>
      <c r="M8" s="40" t="str">
        <f>明细!AE10</f>
        <v>补1月</v>
      </c>
    </row>
    <row r="9" s="43" customFormat="1" ht="24" customHeight="1" spans="1:13">
      <c r="A9" s="66">
        <v>6</v>
      </c>
      <c r="B9" s="40" t="s">
        <v>35</v>
      </c>
      <c r="C9" s="40" t="s">
        <v>16</v>
      </c>
      <c r="D9" s="67">
        <f>明细!M11</f>
        <v>0</v>
      </c>
      <c r="E9" s="67">
        <f>明细!W11</f>
        <v>0</v>
      </c>
      <c r="F9" s="67">
        <f>明细!Z11</f>
        <v>0</v>
      </c>
      <c r="G9" s="67">
        <f>明细!AC11</f>
        <v>0</v>
      </c>
      <c r="H9" s="68">
        <f>明细!AD11</f>
        <v>0</v>
      </c>
      <c r="I9" s="40"/>
      <c r="J9" s="62"/>
      <c r="K9" s="40"/>
      <c r="L9" s="40">
        <v>13689320736</v>
      </c>
      <c r="M9" s="40" t="str">
        <f>明细!AE11</f>
        <v>本月未申报</v>
      </c>
    </row>
    <row r="10" s="42" customFormat="1" ht="24" customHeight="1" spans="1:13">
      <c r="A10" s="53" t="s">
        <v>9</v>
      </c>
      <c r="B10" s="53"/>
      <c r="C10" s="53"/>
      <c r="D10" s="40">
        <f>SUM(D4:D9)</f>
        <v>51</v>
      </c>
      <c r="E10" s="40">
        <f>明细!W12</f>
        <v>37536</v>
      </c>
      <c r="F10" s="40">
        <f>明细!Z12</f>
        <v>1642.2</v>
      </c>
      <c r="G10" s="40">
        <f>明细!AC12</f>
        <v>14576.96</v>
      </c>
      <c r="H10" s="55">
        <f>明细!AD12</f>
        <v>53755.16</v>
      </c>
      <c r="I10" s="63"/>
      <c r="J10" s="63"/>
      <c r="K10" s="63"/>
      <c r="L10" s="63"/>
      <c r="M10" s="63"/>
    </row>
    <row r="11" s="44" customFormat="1" ht="35" customHeight="1" spans="1:13">
      <c r="A11" s="56" t="s">
        <v>36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="42" customFormat="1" spans="1:16240">
      <c r="A12" s="57"/>
      <c r="B12" s="57"/>
      <c r="C12" s="57"/>
      <c r="D12" s="57"/>
      <c r="E12" s="57"/>
      <c r="F12" s="57"/>
      <c r="G12" s="57"/>
      <c r="H12" s="58"/>
      <c r="I12" s="57"/>
      <c r="J12" s="57"/>
      <c r="K12" s="57"/>
      <c r="L12" s="57"/>
      <c r="WZP12" s="21"/>
    </row>
  </sheetData>
  <mergeCells count="5">
    <mergeCell ref="A1:M1"/>
    <mergeCell ref="A2:B2"/>
    <mergeCell ref="A10:C10"/>
    <mergeCell ref="I10:M10"/>
    <mergeCell ref="A11:M11"/>
  </mergeCells>
  <pageMargins left="0.275" right="0.0388888888888889" top="0.0388888888888889" bottom="0.0388888888888889" header="0.0388888888888889" footer="0.038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zoomScale="120" zoomScaleNormal="120" workbookViewId="0">
      <pane ySplit="5" topLeftCell="A6" activePane="bottomLeft" state="frozen"/>
      <selection/>
      <selection pane="bottomLeft" activeCell="M11" sqref="M11"/>
    </sheetView>
  </sheetViews>
  <sheetFormatPr defaultColWidth="6.10833333333333" defaultRowHeight="13.5"/>
  <cols>
    <col min="1" max="1" width="2.59166666666667" style="21" customWidth="1"/>
    <col min="2" max="2" width="23.8" style="21" customWidth="1"/>
    <col min="3" max="3" width="4.44166666666667" style="21" customWidth="1"/>
    <col min="4" max="4" width="2.96666666666667" style="23" customWidth="1"/>
    <col min="5" max="6" width="4.44166666666667" style="21" customWidth="1"/>
    <col min="7" max="7" width="2.96666666666667" style="23" customWidth="1"/>
    <col min="8" max="9" width="4.44166666666667" style="21" customWidth="1"/>
    <col min="10" max="10" width="2.96666666666667" style="23" customWidth="1"/>
    <col min="11" max="11" width="4.44166666666667" style="21" customWidth="1"/>
    <col min="12" max="12" width="5" style="21" customWidth="1"/>
    <col min="13" max="13" width="3.775" style="21" customWidth="1"/>
    <col min="14" max="14" width="6.89166666666667" style="21" customWidth="1"/>
    <col min="15" max="15" width="5" style="21" customWidth="1"/>
    <col min="16" max="16" width="3.775" style="21" customWidth="1"/>
    <col min="17" max="17" width="6" style="21" customWidth="1"/>
    <col min="18" max="18" width="5" style="21" customWidth="1"/>
    <col min="19" max="19" width="3.775" style="21" customWidth="1"/>
    <col min="20" max="20" width="6" style="21" customWidth="1"/>
    <col min="21" max="22" width="2.10833333333333" style="21" customWidth="1"/>
    <col min="23" max="23" width="6" style="21" customWidth="1"/>
    <col min="24" max="25" width="2.225" style="21" customWidth="1"/>
    <col min="26" max="26" width="6" style="21" customWidth="1"/>
    <col min="27" max="28" width="2.10833333333333" style="21" customWidth="1"/>
    <col min="29" max="29" width="6" style="21" customWidth="1"/>
    <col min="30" max="30" width="9.44166666666667" style="21" customWidth="1"/>
    <col min="31" max="31" width="13.5166666666667" style="22" customWidth="1"/>
    <col min="32" max="32" width="29.4416666666667" style="21" customWidth="1"/>
    <col min="33" max="16384" width="6.10833333333333" style="21"/>
  </cols>
  <sheetData>
    <row r="1" spans="2:31">
      <c r="B1" s="24" t="s">
        <v>37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ht="6.75" customHeight="1"/>
    <row r="3" s="19" customFormat="1" ht="9.75" customHeight="1" spans="1:32">
      <c r="A3" s="25" t="s">
        <v>2</v>
      </c>
      <c r="B3" s="26" t="s">
        <v>38</v>
      </c>
      <c r="C3" s="27" t="s">
        <v>39</v>
      </c>
      <c r="D3" s="28"/>
      <c r="E3" s="28"/>
      <c r="F3" s="28"/>
      <c r="G3" s="28"/>
      <c r="H3" s="28"/>
      <c r="I3" s="28"/>
      <c r="J3" s="28"/>
      <c r="K3" s="34"/>
      <c r="L3" s="27" t="s">
        <v>40</v>
      </c>
      <c r="M3" s="28"/>
      <c r="N3" s="28"/>
      <c r="O3" s="28"/>
      <c r="P3" s="28"/>
      <c r="Q3" s="28"/>
      <c r="R3" s="28"/>
      <c r="S3" s="28"/>
      <c r="T3" s="34"/>
      <c r="U3" s="36" t="s">
        <v>9</v>
      </c>
      <c r="V3" s="36"/>
      <c r="W3" s="36"/>
      <c r="X3" s="36"/>
      <c r="Y3" s="36"/>
      <c r="Z3" s="36"/>
      <c r="AA3" s="36"/>
      <c r="AB3" s="36"/>
      <c r="AC3" s="36"/>
      <c r="AD3" s="26" t="s">
        <v>41</v>
      </c>
      <c r="AE3" s="37" t="s">
        <v>42</v>
      </c>
      <c r="AF3" s="37" t="s">
        <v>14</v>
      </c>
    </row>
    <row r="4" s="20" customFormat="1" ht="9.75" customHeight="1" spans="1:32">
      <c r="A4" s="25"/>
      <c r="B4" s="26"/>
      <c r="C4" s="26" t="s">
        <v>43</v>
      </c>
      <c r="D4" s="26"/>
      <c r="E4" s="26"/>
      <c r="F4" s="26" t="s">
        <v>44</v>
      </c>
      <c r="G4" s="26"/>
      <c r="H4" s="26"/>
      <c r="I4" s="26" t="s">
        <v>45</v>
      </c>
      <c r="J4" s="26"/>
      <c r="K4" s="26"/>
      <c r="L4" s="26" t="s">
        <v>43</v>
      </c>
      <c r="M4" s="26"/>
      <c r="N4" s="26"/>
      <c r="O4" s="26" t="s">
        <v>44</v>
      </c>
      <c r="P4" s="26"/>
      <c r="Q4" s="26"/>
      <c r="R4" s="26" t="s">
        <v>45</v>
      </c>
      <c r="S4" s="26"/>
      <c r="T4" s="26"/>
      <c r="U4" s="26" t="s">
        <v>43</v>
      </c>
      <c r="V4" s="26"/>
      <c r="W4" s="26"/>
      <c r="X4" s="26" t="s">
        <v>44</v>
      </c>
      <c r="Y4" s="26"/>
      <c r="Z4" s="26"/>
      <c r="AA4" s="26" t="s">
        <v>45</v>
      </c>
      <c r="AB4" s="26"/>
      <c r="AC4" s="26"/>
      <c r="AD4" s="26"/>
      <c r="AE4" s="38"/>
      <c r="AF4" s="38"/>
    </row>
    <row r="5" s="20" customFormat="1" ht="9.75" customHeight="1" spans="1:32">
      <c r="A5" s="25"/>
      <c r="B5" s="26"/>
      <c r="C5" s="29" t="s">
        <v>46</v>
      </c>
      <c r="D5" s="30" t="s">
        <v>47</v>
      </c>
      <c r="E5" s="29" t="s">
        <v>48</v>
      </c>
      <c r="F5" s="29" t="s">
        <v>46</v>
      </c>
      <c r="G5" s="30" t="s">
        <v>47</v>
      </c>
      <c r="H5" s="29" t="s">
        <v>48</v>
      </c>
      <c r="I5" s="29" t="s">
        <v>46</v>
      </c>
      <c r="J5" s="30" t="s">
        <v>47</v>
      </c>
      <c r="K5" s="29" t="s">
        <v>48</v>
      </c>
      <c r="L5" s="29" t="s">
        <v>46</v>
      </c>
      <c r="M5" s="29" t="s">
        <v>47</v>
      </c>
      <c r="N5" s="29" t="s">
        <v>48</v>
      </c>
      <c r="O5" s="29" t="s">
        <v>46</v>
      </c>
      <c r="P5" s="29" t="s">
        <v>47</v>
      </c>
      <c r="Q5" s="29" t="s">
        <v>48</v>
      </c>
      <c r="R5" s="29" t="s">
        <v>46</v>
      </c>
      <c r="S5" s="29" t="s">
        <v>47</v>
      </c>
      <c r="T5" s="29" t="s">
        <v>48</v>
      </c>
      <c r="U5" s="29" t="s">
        <v>46</v>
      </c>
      <c r="V5" s="29" t="s">
        <v>47</v>
      </c>
      <c r="W5" s="29" t="s">
        <v>48</v>
      </c>
      <c r="X5" s="29" t="s">
        <v>46</v>
      </c>
      <c r="Y5" s="29" t="s">
        <v>47</v>
      </c>
      <c r="Z5" s="29" t="s">
        <v>48</v>
      </c>
      <c r="AA5" s="29" t="s">
        <v>46</v>
      </c>
      <c r="AB5" s="29" t="s">
        <v>47</v>
      </c>
      <c r="AC5" s="29" t="s">
        <v>48</v>
      </c>
      <c r="AD5" s="26"/>
      <c r="AE5" s="39"/>
      <c r="AF5" s="39"/>
    </row>
    <row r="6" ht="15" customHeight="1" spans="1:32">
      <c r="A6" s="64">
        <v>1</v>
      </c>
      <c r="B6" s="31" t="s">
        <v>49</v>
      </c>
      <c r="C6" s="32">
        <v>736</v>
      </c>
      <c r="D6" s="33"/>
      <c r="E6" s="32">
        <f t="shared" ref="E6:E15" si="0">C6*D6</f>
        <v>0</v>
      </c>
      <c r="F6" s="32">
        <v>32.2</v>
      </c>
      <c r="G6" s="35"/>
      <c r="H6" s="32">
        <f t="shared" ref="H6:H15" si="1">F6*G6</f>
        <v>0</v>
      </c>
      <c r="I6" s="32">
        <v>280.61</v>
      </c>
      <c r="J6" s="35"/>
      <c r="K6" s="32">
        <f t="shared" ref="K6:K15" si="2">I6*J6</f>
        <v>0</v>
      </c>
      <c r="L6" s="32">
        <v>736</v>
      </c>
      <c r="M6" s="33">
        <v>11</v>
      </c>
      <c r="N6" s="32">
        <f t="shared" ref="N6:N11" si="3">L6*M6</f>
        <v>8096</v>
      </c>
      <c r="O6" s="32">
        <v>32.2</v>
      </c>
      <c r="P6" s="35">
        <v>11</v>
      </c>
      <c r="Q6" s="32">
        <f t="shared" ref="Q6:Q11" si="4">O6*P6</f>
        <v>354.2</v>
      </c>
      <c r="R6" s="32">
        <v>280.61</v>
      </c>
      <c r="S6" s="35">
        <v>11</v>
      </c>
      <c r="T6" s="32">
        <f t="shared" ref="T6:T11" si="5">R6*S6</f>
        <v>3086.71</v>
      </c>
      <c r="U6" s="32"/>
      <c r="V6" s="35"/>
      <c r="W6" s="32">
        <f t="shared" ref="W6:W17" si="6">E6+N6</f>
        <v>8096</v>
      </c>
      <c r="X6" s="32"/>
      <c r="Y6" s="35"/>
      <c r="Z6" s="32">
        <f t="shared" ref="Z6:Z17" si="7">H6+Q6</f>
        <v>354.2</v>
      </c>
      <c r="AA6" s="32"/>
      <c r="AB6" s="35"/>
      <c r="AC6" s="32">
        <f t="shared" ref="AC6:AC17" si="8">K6+T6</f>
        <v>3086.71</v>
      </c>
      <c r="AD6" s="32">
        <f t="shared" ref="AD6:AD17" si="9">W6+Z6+AC6</f>
        <v>11536.91</v>
      </c>
      <c r="AE6" s="40" t="s">
        <v>50</v>
      </c>
      <c r="AF6" s="41"/>
    </row>
    <row r="7" ht="15" customHeight="1" spans="1:32">
      <c r="A7" s="64">
        <v>2</v>
      </c>
      <c r="B7" s="31" t="s">
        <v>51</v>
      </c>
      <c r="C7" s="32">
        <v>736</v>
      </c>
      <c r="D7" s="33"/>
      <c r="E7" s="32">
        <f t="shared" si="0"/>
        <v>0</v>
      </c>
      <c r="F7" s="32">
        <v>32.2</v>
      </c>
      <c r="G7" s="35"/>
      <c r="H7" s="32">
        <f t="shared" si="1"/>
        <v>0</v>
      </c>
      <c r="I7" s="32">
        <v>280.61</v>
      </c>
      <c r="J7" s="35"/>
      <c r="K7" s="32">
        <f t="shared" si="2"/>
        <v>0</v>
      </c>
      <c r="L7" s="32">
        <v>736</v>
      </c>
      <c r="M7" s="33">
        <v>10</v>
      </c>
      <c r="N7" s="32">
        <f t="shared" si="3"/>
        <v>7360</v>
      </c>
      <c r="O7" s="32">
        <v>32.2</v>
      </c>
      <c r="P7" s="35">
        <v>10</v>
      </c>
      <c r="Q7" s="32">
        <f t="shared" si="4"/>
        <v>322</v>
      </c>
      <c r="R7" s="32">
        <v>280.61</v>
      </c>
      <c r="S7" s="35">
        <v>10</v>
      </c>
      <c r="T7" s="32">
        <f t="shared" si="5"/>
        <v>2806.1</v>
      </c>
      <c r="U7" s="32"/>
      <c r="V7" s="35"/>
      <c r="W7" s="32">
        <f t="shared" si="6"/>
        <v>7360</v>
      </c>
      <c r="X7" s="32"/>
      <c r="Y7" s="35"/>
      <c r="Z7" s="32">
        <f t="shared" si="7"/>
        <v>322</v>
      </c>
      <c r="AA7" s="32"/>
      <c r="AB7" s="35"/>
      <c r="AC7" s="32">
        <f t="shared" si="8"/>
        <v>2806.1</v>
      </c>
      <c r="AD7" s="32">
        <f t="shared" si="9"/>
        <v>10488.1</v>
      </c>
      <c r="AE7" s="40" t="s">
        <v>50</v>
      </c>
      <c r="AF7" s="41" t="s">
        <v>52</v>
      </c>
    </row>
    <row r="8" ht="15" customHeight="1" spans="1:32">
      <c r="A8" s="64">
        <v>3</v>
      </c>
      <c r="B8" s="31" t="s">
        <v>53</v>
      </c>
      <c r="C8" s="32">
        <v>736</v>
      </c>
      <c r="D8" s="33"/>
      <c r="E8" s="32">
        <f t="shared" si="0"/>
        <v>0</v>
      </c>
      <c r="F8" s="32">
        <v>32.2</v>
      </c>
      <c r="G8" s="35"/>
      <c r="H8" s="32">
        <f t="shared" si="1"/>
        <v>0</v>
      </c>
      <c r="I8" s="32">
        <v>280.61</v>
      </c>
      <c r="J8" s="35"/>
      <c r="K8" s="32">
        <f t="shared" si="2"/>
        <v>0</v>
      </c>
      <c r="L8" s="32">
        <v>736</v>
      </c>
      <c r="M8" s="33">
        <v>12</v>
      </c>
      <c r="N8" s="32">
        <f t="shared" si="3"/>
        <v>8832</v>
      </c>
      <c r="O8" s="32">
        <v>32.2</v>
      </c>
      <c r="P8" s="35">
        <v>12</v>
      </c>
      <c r="Q8" s="32">
        <f t="shared" si="4"/>
        <v>386.4</v>
      </c>
      <c r="R8" s="32">
        <v>280.61</v>
      </c>
      <c r="S8" s="35">
        <v>12</v>
      </c>
      <c r="T8" s="32">
        <f t="shared" si="5"/>
        <v>3367.32</v>
      </c>
      <c r="U8" s="32"/>
      <c r="V8" s="35"/>
      <c r="W8" s="32">
        <f t="shared" si="6"/>
        <v>8832</v>
      </c>
      <c r="X8" s="32"/>
      <c r="Y8" s="35"/>
      <c r="Z8" s="32">
        <f t="shared" si="7"/>
        <v>386.4</v>
      </c>
      <c r="AA8" s="32"/>
      <c r="AB8" s="35"/>
      <c r="AC8" s="32">
        <f t="shared" si="8"/>
        <v>3367.32</v>
      </c>
      <c r="AD8" s="32">
        <f t="shared" si="9"/>
        <v>12585.72</v>
      </c>
      <c r="AE8" s="40" t="s">
        <v>50</v>
      </c>
      <c r="AF8" s="41" t="s">
        <v>54</v>
      </c>
    </row>
    <row r="9" ht="15" customHeight="1" spans="1:33">
      <c r="A9" s="64">
        <v>4</v>
      </c>
      <c r="B9" s="31" t="s">
        <v>55</v>
      </c>
      <c r="C9" s="32">
        <v>736</v>
      </c>
      <c r="D9" s="33"/>
      <c r="E9" s="32">
        <f t="shared" si="0"/>
        <v>0</v>
      </c>
      <c r="F9" s="32">
        <v>32.2</v>
      </c>
      <c r="G9" s="35"/>
      <c r="H9" s="32">
        <f t="shared" si="1"/>
        <v>0</v>
      </c>
      <c r="I9" s="65">
        <v>265.85</v>
      </c>
      <c r="J9" s="35">
        <v>1</v>
      </c>
      <c r="K9" s="32">
        <f t="shared" si="2"/>
        <v>265.85</v>
      </c>
      <c r="L9" s="32">
        <v>736</v>
      </c>
      <c r="M9" s="33">
        <v>13</v>
      </c>
      <c r="N9" s="32">
        <f t="shared" si="3"/>
        <v>9568</v>
      </c>
      <c r="O9" s="32">
        <v>32.2</v>
      </c>
      <c r="P9" s="35">
        <v>13</v>
      </c>
      <c r="Q9" s="32">
        <f t="shared" si="4"/>
        <v>418.6</v>
      </c>
      <c r="R9" s="32">
        <v>280.61</v>
      </c>
      <c r="S9" s="35">
        <v>13</v>
      </c>
      <c r="T9" s="32">
        <f t="shared" si="5"/>
        <v>3647.93</v>
      </c>
      <c r="U9" s="32"/>
      <c r="V9" s="35"/>
      <c r="W9" s="32">
        <f t="shared" si="6"/>
        <v>9568</v>
      </c>
      <c r="X9" s="32"/>
      <c r="Y9" s="35"/>
      <c r="Z9" s="32">
        <f t="shared" si="7"/>
        <v>418.6</v>
      </c>
      <c r="AA9" s="32"/>
      <c r="AB9" s="35"/>
      <c r="AC9" s="32">
        <f t="shared" si="8"/>
        <v>3913.78</v>
      </c>
      <c r="AD9" s="32">
        <f t="shared" si="9"/>
        <v>13900.38</v>
      </c>
      <c r="AE9" s="40" t="s">
        <v>56</v>
      </c>
      <c r="AF9" s="41" t="s">
        <v>57</v>
      </c>
      <c r="AG9" s="21" t="s">
        <v>58</v>
      </c>
    </row>
    <row r="10" ht="15" customHeight="1" spans="1:32">
      <c r="A10" s="64">
        <v>5</v>
      </c>
      <c r="B10" s="31" t="s">
        <v>59</v>
      </c>
      <c r="C10" s="32">
        <v>736</v>
      </c>
      <c r="D10" s="33"/>
      <c r="E10" s="32">
        <f t="shared" si="0"/>
        <v>0</v>
      </c>
      <c r="F10" s="32">
        <v>32.2</v>
      </c>
      <c r="G10" s="35"/>
      <c r="H10" s="32">
        <f t="shared" si="1"/>
        <v>0</v>
      </c>
      <c r="I10" s="32">
        <v>280.61</v>
      </c>
      <c r="J10" s="35"/>
      <c r="K10" s="32">
        <f t="shared" si="2"/>
        <v>0</v>
      </c>
      <c r="L10" s="32">
        <v>736</v>
      </c>
      <c r="M10" s="33">
        <v>5</v>
      </c>
      <c r="N10" s="32">
        <f t="shared" si="3"/>
        <v>3680</v>
      </c>
      <c r="O10" s="32">
        <v>32.2</v>
      </c>
      <c r="P10" s="35">
        <v>5</v>
      </c>
      <c r="Q10" s="32">
        <f t="shared" si="4"/>
        <v>161</v>
      </c>
      <c r="R10" s="32">
        <v>280.61</v>
      </c>
      <c r="S10" s="35">
        <v>5</v>
      </c>
      <c r="T10" s="32">
        <f t="shared" si="5"/>
        <v>1403.05</v>
      </c>
      <c r="U10" s="32"/>
      <c r="V10" s="35"/>
      <c r="W10" s="32">
        <f t="shared" si="6"/>
        <v>3680</v>
      </c>
      <c r="X10" s="32"/>
      <c r="Y10" s="35"/>
      <c r="Z10" s="32">
        <f t="shared" si="7"/>
        <v>161</v>
      </c>
      <c r="AA10" s="32"/>
      <c r="AB10" s="35"/>
      <c r="AC10" s="32">
        <f t="shared" si="8"/>
        <v>1403.05</v>
      </c>
      <c r="AD10" s="32">
        <f t="shared" si="9"/>
        <v>5244.05</v>
      </c>
      <c r="AE10" s="40" t="s">
        <v>50</v>
      </c>
      <c r="AF10" s="41" t="s">
        <v>60</v>
      </c>
    </row>
    <row r="11" ht="15" customHeight="1" spans="1:32">
      <c r="A11" s="64">
        <v>6</v>
      </c>
      <c r="B11" s="31" t="s">
        <v>61</v>
      </c>
      <c r="C11" s="32">
        <v>736</v>
      </c>
      <c r="D11" s="33"/>
      <c r="E11" s="32">
        <f t="shared" si="0"/>
        <v>0</v>
      </c>
      <c r="F11" s="32">
        <v>32.2</v>
      </c>
      <c r="G11" s="35"/>
      <c r="H11" s="32">
        <f t="shared" si="1"/>
        <v>0</v>
      </c>
      <c r="I11" s="32">
        <v>280.61</v>
      </c>
      <c r="J11" s="35"/>
      <c r="K11" s="32">
        <f t="shared" si="2"/>
        <v>0</v>
      </c>
      <c r="L11" s="32">
        <v>736</v>
      </c>
      <c r="M11" s="33"/>
      <c r="N11" s="32">
        <f t="shared" si="3"/>
        <v>0</v>
      </c>
      <c r="O11" s="32">
        <v>32.2</v>
      </c>
      <c r="P11" s="35"/>
      <c r="Q11" s="32">
        <f t="shared" si="4"/>
        <v>0</v>
      </c>
      <c r="R11" s="32">
        <v>280.61</v>
      </c>
      <c r="S11" s="35"/>
      <c r="T11" s="32">
        <f t="shared" si="5"/>
        <v>0</v>
      </c>
      <c r="U11" s="32"/>
      <c r="V11" s="35"/>
      <c r="W11" s="32">
        <f t="shared" si="6"/>
        <v>0</v>
      </c>
      <c r="X11" s="32"/>
      <c r="Y11" s="35"/>
      <c r="Z11" s="32">
        <f t="shared" si="7"/>
        <v>0</v>
      </c>
      <c r="AA11" s="32"/>
      <c r="AB11" s="35"/>
      <c r="AC11" s="32">
        <f t="shared" si="8"/>
        <v>0</v>
      </c>
      <c r="AD11" s="32">
        <f t="shared" si="9"/>
        <v>0</v>
      </c>
      <c r="AE11" s="40" t="s">
        <v>62</v>
      </c>
      <c r="AF11" s="41"/>
    </row>
    <row r="12" s="22" customFormat="1" ht="15" customHeight="1" spans="1:32">
      <c r="A12" s="21"/>
      <c r="B12" s="31" t="s">
        <v>9</v>
      </c>
      <c r="C12" s="32"/>
      <c r="D12" s="32"/>
      <c r="E12" s="32">
        <f>SUM(E6:E11)</f>
        <v>0</v>
      </c>
      <c r="F12" s="32"/>
      <c r="G12" s="32"/>
      <c r="H12" s="32">
        <f>SUM(H6:H11)</f>
        <v>0</v>
      </c>
      <c r="I12" s="32"/>
      <c r="J12" s="32"/>
      <c r="K12" s="32">
        <f>SUM(K6:K11)</f>
        <v>265.85</v>
      </c>
      <c r="L12" s="32"/>
      <c r="M12" s="32">
        <f>SUM(M6:M11)</f>
        <v>51</v>
      </c>
      <c r="N12" s="32">
        <f>SUM(N6:N11)</f>
        <v>37536</v>
      </c>
      <c r="O12" s="32"/>
      <c r="P12" s="32"/>
      <c r="Q12" s="32">
        <f>SUM(Q6:Q11)</f>
        <v>1642.2</v>
      </c>
      <c r="R12" s="32"/>
      <c r="S12" s="32"/>
      <c r="T12" s="32">
        <f>SUM(T6:T11)</f>
        <v>14311.11</v>
      </c>
      <c r="U12" s="32"/>
      <c r="V12" s="32"/>
      <c r="W12" s="32">
        <f>SUM(W6:W11)</f>
        <v>37536</v>
      </c>
      <c r="X12" s="32"/>
      <c r="Y12" s="32"/>
      <c r="Z12" s="32">
        <f>SUM(Z6:Z11)</f>
        <v>1642.2</v>
      </c>
      <c r="AA12" s="32"/>
      <c r="AB12" s="32"/>
      <c r="AC12" s="32">
        <f>SUM(AC6:AC11)</f>
        <v>14576.96</v>
      </c>
      <c r="AD12" s="32">
        <f>SUM(AD6:AD11)</f>
        <v>53755.16</v>
      </c>
      <c r="AE12" s="32"/>
      <c r="AF12" s="41"/>
    </row>
    <row r="13" spans="13:13">
      <c r="M13" s="21">
        <v>60</v>
      </c>
    </row>
    <row r="16" spans="2:2">
      <c r="B16" s="23"/>
    </row>
  </sheetData>
  <mergeCells count="18">
    <mergeCell ref="B1:AE1"/>
    <mergeCell ref="C3:K3"/>
    <mergeCell ref="L3:T3"/>
    <mergeCell ref="U3:AC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3:A5"/>
    <mergeCell ref="B3:B5"/>
    <mergeCell ref="AD3:AD5"/>
    <mergeCell ref="AE3:AE5"/>
    <mergeCell ref="AF3:AF5"/>
  </mergeCells>
  <pageMargins left="0.708661417322835" right="0.708661417322835" top="0.551181102362205" bottom="0.15748031496063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P7"/>
  <sheetViews>
    <sheetView zoomScale="130" zoomScaleNormal="130" workbookViewId="0">
      <selection activeCell="E4" sqref="E4:H4"/>
    </sheetView>
  </sheetViews>
  <sheetFormatPr defaultColWidth="9" defaultRowHeight="13.5" outlineLevelRow="6"/>
  <cols>
    <col min="1" max="1" width="4.26666666666667" style="42" customWidth="1"/>
    <col min="2" max="2" width="24.1" style="42" customWidth="1"/>
    <col min="3" max="3" width="8.11666666666667" style="42" customWidth="1"/>
    <col min="4" max="7" width="8.025" style="42" customWidth="1"/>
    <col min="8" max="8" width="8.96666666666667" style="45" customWidth="1"/>
    <col min="9" max="9" width="24.175" style="42" customWidth="1"/>
    <col min="10" max="10" width="16.4083333333333" style="42" customWidth="1"/>
    <col min="11" max="11" width="5.725" style="42" customWidth="1"/>
    <col min="12" max="12" width="9.99166666666667" style="42" customWidth="1"/>
    <col min="13" max="13" width="12.3916666666667" style="42" customWidth="1"/>
    <col min="14" max="16239" width="9" style="42"/>
    <col min="16240" max="16246" width="9" style="21"/>
    <col min="16247" max="16384" width="9" style="42"/>
  </cols>
  <sheetData>
    <row r="1" s="42" customFormat="1" ht="79" customHeight="1" spans="1:13">
      <c r="A1" s="46" t="s">
        <v>63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="42" customFormat="1" ht="50" customHeight="1" spans="1:13">
      <c r="A2" s="47" t="s">
        <v>1</v>
      </c>
      <c r="B2" s="47"/>
      <c r="C2" s="48"/>
      <c r="D2" s="48"/>
      <c r="E2" s="48"/>
      <c r="F2" s="48"/>
      <c r="G2" s="48"/>
      <c r="H2" s="49"/>
      <c r="I2" s="48"/>
      <c r="J2" s="48"/>
      <c r="K2" s="59"/>
      <c r="L2" s="59"/>
      <c r="M2" s="60">
        <v>45693</v>
      </c>
    </row>
    <row r="3" s="42" customFormat="1" ht="55" customHeight="1" spans="1:13">
      <c r="A3" s="50" t="s">
        <v>2</v>
      </c>
      <c r="B3" s="50" t="s">
        <v>3</v>
      </c>
      <c r="C3" s="51" t="s">
        <v>4</v>
      </c>
      <c r="D3" s="51" t="s">
        <v>5</v>
      </c>
      <c r="E3" s="50" t="s">
        <v>6</v>
      </c>
      <c r="F3" s="50" t="s">
        <v>7</v>
      </c>
      <c r="G3" s="50" t="s">
        <v>8</v>
      </c>
      <c r="H3" s="52" t="s">
        <v>9</v>
      </c>
      <c r="I3" s="61" t="s">
        <v>10</v>
      </c>
      <c r="J3" s="61" t="s">
        <v>11</v>
      </c>
      <c r="K3" s="61" t="s">
        <v>12</v>
      </c>
      <c r="L3" s="61" t="s">
        <v>13</v>
      </c>
      <c r="M3" s="61" t="s">
        <v>14</v>
      </c>
    </row>
    <row r="4" s="43" customFormat="1" ht="55" customHeight="1" spans="1:13">
      <c r="A4" s="53">
        <v>1</v>
      </c>
      <c r="B4" s="54" t="s">
        <v>64</v>
      </c>
      <c r="C4" s="40" t="s">
        <v>16</v>
      </c>
      <c r="D4" s="40">
        <f>企业明细!M6</f>
        <v>1</v>
      </c>
      <c r="E4" s="40">
        <f>企业明细!W6</f>
        <v>736</v>
      </c>
      <c r="F4" s="40">
        <f>企业明细!Z6</f>
        <v>32.2</v>
      </c>
      <c r="G4" s="40">
        <f>企业明细!AC6</f>
        <v>280.61</v>
      </c>
      <c r="H4" s="55">
        <f>企业明细!AD6</f>
        <v>1048.81</v>
      </c>
      <c r="I4" s="40" t="s">
        <v>65</v>
      </c>
      <c r="J4" s="62" t="s">
        <v>66</v>
      </c>
      <c r="K4" s="40" t="s">
        <v>67</v>
      </c>
      <c r="L4" s="40">
        <v>18093666832</v>
      </c>
      <c r="M4" s="40" t="str">
        <f>企业明细!AE6</f>
        <v>补1月</v>
      </c>
    </row>
    <row r="5" s="42" customFormat="1" ht="55" customHeight="1" spans="1:13">
      <c r="A5" s="53" t="s">
        <v>9</v>
      </c>
      <c r="B5" s="53"/>
      <c r="C5" s="53"/>
      <c r="D5" s="40">
        <f>SUM(D4:D4)</f>
        <v>1</v>
      </c>
      <c r="E5" s="40">
        <f>企业明细!W7</f>
        <v>736</v>
      </c>
      <c r="F5" s="40">
        <f>企业明细!Z7</f>
        <v>32.2</v>
      </c>
      <c r="G5" s="40">
        <f>企业明细!AC7</f>
        <v>280.61</v>
      </c>
      <c r="H5" s="55">
        <f>企业明细!AD7</f>
        <v>1048.81</v>
      </c>
      <c r="I5" s="63"/>
      <c r="J5" s="63"/>
      <c r="K5" s="63"/>
      <c r="L5" s="63"/>
      <c r="M5" s="63"/>
    </row>
    <row r="6" s="44" customFormat="1" ht="35" customHeight="1" spans="1:13">
      <c r="A6" s="56" t="s">
        <v>36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="42" customFormat="1" spans="1:16240">
      <c r="A7" s="57"/>
      <c r="B7" s="57"/>
      <c r="C7" s="57"/>
      <c r="D7" s="57"/>
      <c r="E7" s="57"/>
      <c r="F7" s="57"/>
      <c r="G7" s="57"/>
      <c r="H7" s="58"/>
      <c r="I7" s="57"/>
      <c r="J7" s="57"/>
      <c r="K7" s="57"/>
      <c r="L7" s="57"/>
      <c r="WZP7" s="21"/>
    </row>
  </sheetData>
  <mergeCells count="5">
    <mergeCell ref="A1:M1"/>
    <mergeCell ref="A2:B2"/>
    <mergeCell ref="A5:C5"/>
    <mergeCell ref="I5:M5"/>
    <mergeCell ref="A6:M6"/>
  </mergeCells>
  <pageMargins left="0.275" right="0.0388888888888889" top="0.0388888888888889" bottom="0.0388888888888889" header="0.0388888888888889" footer="0.0388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zoomScale="120" zoomScaleNormal="120" workbookViewId="0">
      <pane ySplit="5" topLeftCell="A6" activePane="bottomLeft" state="frozen"/>
      <selection/>
      <selection pane="bottomLeft" activeCell="B6" sqref="B6"/>
    </sheetView>
  </sheetViews>
  <sheetFormatPr defaultColWidth="6.10833333333333" defaultRowHeight="13.5"/>
  <cols>
    <col min="1" max="1" width="3.60833333333333" style="21" customWidth="1"/>
    <col min="2" max="2" width="24.8166666666667" style="21" customWidth="1"/>
    <col min="3" max="3" width="4.44166666666667" style="21" customWidth="1"/>
    <col min="4" max="4" width="2.96666666666667" style="23" customWidth="1"/>
    <col min="5" max="6" width="4.44166666666667" style="21" customWidth="1"/>
    <col min="7" max="7" width="2.96666666666667" style="23" customWidth="1"/>
    <col min="8" max="9" width="4.44166666666667" style="21" customWidth="1"/>
    <col min="10" max="10" width="2.96666666666667" style="23" customWidth="1"/>
    <col min="11" max="11" width="4.44166666666667" style="21" customWidth="1"/>
    <col min="12" max="12" width="5" style="21" customWidth="1"/>
    <col min="13" max="13" width="3.775" style="21" customWidth="1"/>
    <col min="14" max="14" width="6.89166666666667" style="21" customWidth="1"/>
    <col min="15" max="15" width="5" style="21" customWidth="1"/>
    <col min="16" max="16" width="3.775" style="21" customWidth="1"/>
    <col min="17" max="17" width="6" style="21" customWidth="1"/>
    <col min="18" max="18" width="5" style="21" customWidth="1"/>
    <col min="19" max="19" width="3.775" style="21" customWidth="1"/>
    <col min="20" max="20" width="6" style="21" customWidth="1"/>
    <col min="21" max="22" width="2.10833333333333" style="21" customWidth="1"/>
    <col min="23" max="23" width="6" style="21" customWidth="1"/>
    <col min="24" max="25" width="2.225" style="21" customWidth="1"/>
    <col min="26" max="26" width="6" style="21" customWidth="1"/>
    <col min="27" max="28" width="2.10833333333333" style="21" customWidth="1"/>
    <col min="29" max="29" width="6" style="21" customWidth="1"/>
    <col min="30" max="30" width="9.44166666666667" style="21" customWidth="1"/>
    <col min="31" max="31" width="16.3916666666667" style="22" customWidth="1"/>
    <col min="32" max="32" width="18.5166666666667" style="21" customWidth="1"/>
    <col min="33" max="16384" width="6.10833333333333" style="21"/>
  </cols>
  <sheetData>
    <row r="1" spans="2:31">
      <c r="B1" s="24" t="s">
        <v>68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ht="6.75" customHeight="1"/>
    <row r="3" s="19" customFormat="1" ht="9.75" customHeight="1" spans="1:32">
      <c r="A3" s="25" t="s">
        <v>2</v>
      </c>
      <c r="B3" s="26" t="s">
        <v>38</v>
      </c>
      <c r="C3" s="27" t="s">
        <v>39</v>
      </c>
      <c r="D3" s="28"/>
      <c r="E3" s="28"/>
      <c r="F3" s="28"/>
      <c r="G3" s="28"/>
      <c r="H3" s="28"/>
      <c r="I3" s="28"/>
      <c r="J3" s="28"/>
      <c r="K3" s="34"/>
      <c r="L3" s="27" t="s">
        <v>40</v>
      </c>
      <c r="M3" s="28"/>
      <c r="N3" s="28"/>
      <c r="O3" s="28"/>
      <c r="P3" s="28"/>
      <c r="Q3" s="28"/>
      <c r="R3" s="28"/>
      <c r="S3" s="28"/>
      <c r="T3" s="34"/>
      <c r="U3" s="36" t="s">
        <v>9</v>
      </c>
      <c r="V3" s="36"/>
      <c r="W3" s="36"/>
      <c r="X3" s="36"/>
      <c r="Y3" s="36"/>
      <c r="Z3" s="36"/>
      <c r="AA3" s="36"/>
      <c r="AB3" s="36"/>
      <c r="AC3" s="36"/>
      <c r="AD3" s="26" t="s">
        <v>41</v>
      </c>
      <c r="AE3" s="37" t="s">
        <v>42</v>
      </c>
      <c r="AF3" s="37" t="s">
        <v>69</v>
      </c>
    </row>
    <row r="4" s="20" customFormat="1" ht="9.75" customHeight="1" spans="1:32">
      <c r="A4" s="25"/>
      <c r="B4" s="26"/>
      <c r="C4" s="26" t="s">
        <v>43</v>
      </c>
      <c r="D4" s="26"/>
      <c r="E4" s="26"/>
      <c r="F4" s="26" t="s">
        <v>44</v>
      </c>
      <c r="G4" s="26"/>
      <c r="H4" s="26"/>
      <c r="I4" s="26" t="s">
        <v>45</v>
      </c>
      <c r="J4" s="26"/>
      <c r="K4" s="26"/>
      <c r="L4" s="26" t="s">
        <v>43</v>
      </c>
      <c r="M4" s="26"/>
      <c r="N4" s="26"/>
      <c r="O4" s="26" t="s">
        <v>44</v>
      </c>
      <c r="P4" s="26"/>
      <c r="Q4" s="26"/>
      <c r="R4" s="26" t="s">
        <v>45</v>
      </c>
      <c r="S4" s="26"/>
      <c r="T4" s="26"/>
      <c r="U4" s="26" t="s">
        <v>43</v>
      </c>
      <c r="V4" s="26"/>
      <c r="W4" s="26"/>
      <c r="X4" s="26" t="s">
        <v>44</v>
      </c>
      <c r="Y4" s="26"/>
      <c r="Z4" s="26"/>
      <c r="AA4" s="26" t="s">
        <v>45</v>
      </c>
      <c r="AB4" s="26"/>
      <c r="AC4" s="26"/>
      <c r="AD4" s="26"/>
      <c r="AE4" s="38"/>
      <c r="AF4" s="38"/>
    </row>
    <row r="5" s="20" customFormat="1" ht="9.75" customHeight="1" spans="1:32">
      <c r="A5" s="25"/>
      <c r="B5" s="26"/>
      <c r="C5" s="29" t="s">
        <v>46</v>
      </c>
      <c r="D5" s="30" t="s">
        <v>47</v>
      </c>
      <c r="E5" s="29" t="s">
        <v>48</v>
      </c>
      <c r="F5" s="29" t="s">
        <v>46</v>
      </c>
      <c r="G5" s="30" t="s">
        <v>47</v>
      </c>
      <c r="H5" s="29" t="s">
        <v>48</v>
      </c>
      <c r="I5" s="29" t="s">
        <v>46</v>
      </c>
      <c r="J5" s="30" t="s">
        <v>47</v>
      </c>
      <c r="K5" s="29" t="s">
        <v>48</v>
      </c>
      <c r="L5" s="29" t="s">
        <v>46</v>
      </c>
      <c r="M5" s="29" t="s">
        <v>47</v>
      </c>
      <c r="N5" s="29" t="s">
        <v>48</v>
      </c>
      <c r="O5" s="29" t="s">
        <v>46</v>
      </c>
      <c r="P5" s="29" t="s">
        <v>47</v>
      </c>
      <c r="Q5" s="29" t="s">
        <v>48</v>
      </c>
      <c r="R5" s="29" t="s">
        <v>46</v>
      </c>
      <c r="S5" s="29" t="s">
        <v>47</v>
      </c>
      <c r="T5" s="29" t="s">
        <v>48</v>
      </c>
      <c r="U5" s="29" t="s">
        <v>46</v>
      </c>
      <c r="V5" s="29" t="s">
        <v>47</v>
      </c>
      <c r="W5" s="29" t="s">
        <v>48</v>
      </c>
      <c r="X5" s="29" t="s">
        <v>46</v>
      </c>
      <c r="Y5" s="29" t="s">
        <v>47</v>
      </c>
      <c r="Z5" s="29" t="s">
        <v>48</v>
      </c>
      <c r="AA5" s="29" t="s">
        <v>46</v>
      </c>
      <c r="AB5" s="29" t="s">
        <v>47</v>
      </c>
      <c r="AC5" s="29" t="s">
        <v>48</v>
      </c>
      <c r="AD5" s="26"/>
      <c r="AE5" s="39"/>
      <c r="AF5" s="39"/>
    </row>
    <row r="6" s="21" customFormat="1" ht="15" customHeight="1" spans="1:32">
      <c r="A6" s="21">
        <v>19</v>
      </c>
      <c r="B6" s="31" t="s">
        <v>70</v>
      </c>
      <c r="C6" s="32">
        <v>36.32</v>
      </c>
      <c r="D6" s="33"/>
      <c r="E6" s="32">
        <f>C6*D6</f>
        <v>0</v>
      </c>
      <c r="F6" s="32">
        <v>1.59</v>
      </c>
      <c r="G6" s="33"/>
      <c r="H6" s="32">
        <f>F6*G6</f>
        <v>0</v>
      </c>
      <c r="I6" s="32">
        <v>265.85</v>
      </c>
      <c r="J6" s="33"/>
      <c r="K6" s="32">
        <f>I6*J6</f>
        <v>0</v>
      </c>
      <c r="L6" s="32">
        <v>736</v>
      </c>
      <c r="M6" s="33">
        <v>1</v>
      </c>
      <c r="N6" s="32">
        <f>L6*M6</f>
        <v>736</v>
      </c>
      <c r="O6" s="32">
        <v>32.2</v>
      </c>
      <c r="P6" s="35">
        <v>1</v>
      </c>
      <c r="Q6" s="32">
        <f>O6*P6</f>
        <v>32.2</v>
      </c>
      <c r="R6" s="32">
        <v>280.61</v>
      </c>
      <c r="S6" s="35">
        <v>1</v>
      </c>
      <c r="T6" s="32">
        <f>R6*S6</f>
        <v>280.61</v>
      </c>
      <c r="U6" s="32"/>
      <c r="V6" s="35"/>
      <c r="W6" s="32">
        <f>E6+N6</f>
        <v>736</v>
      </c>
      <c r="X6" s="32"/>
      <c r="Y6" s="35"/>
      <c r="Z6" s="32">
        <f>H6+Q6</f>
        <v>32.2</v>
      </c>
      <c r="AA6" s="32"/>
      <c r="AB6" s="35"/>
      <c r="AC6" s="32">
        <f>K6+T6</f>
        <v>280.61</v>
      </c>
      <c r="AD6" s="32">
        <f>W6+Z6+AC6</f>
        <v>1048.81</v>
      </c>
      <c r="AE6" s="40" t="s">
        <v>50</v>
      </c>
      <c r="AF6" s="41"/>
    </row>
    <row r="7" s="22" customFormat="1" ht="15" customHeight="1" spans="1:32">
      <c r="A7" s="21"/>
      <c r="B7" s="31" t="s">
        <v>9</v>
      </c>
      <c r="C7" s="32"/>
      <c r="D7" s="32"/>
      <c r="E7" s="32">
        <f>SUM(E6:E6)</f>
        <v>0</v>
      </c>
      <c r="F7" s="32"/>
      <c r="G7" s="32"/>
      <c r="H7" s="32">
        <f>SUM(H6:H6)</f>
        <v>0</v>
      </c>
      <c r="I7" s="32"/>
      <c r="J7" s="32"/>
      <c r="K7" s="32">
        <f>SUM(K6:K6)</f>
        <v>0</v>
      </c>
      <c r="L7" s="32"/>
      <c r="M7" s="32">
        <f>SUM(M6:M6)</f>
        <v>1</v>
      </c>
      <c r="N7" s="32">
        <f>SUM(N6:N6)</f>
        <v>736</v>
      </c>
      <c r="O7" s="32"/>
      <c r="P7" s="32"/>
      <c r="Q7" s="32">
        <f>SUM(Q6:Q6)</f>
        <v>32.2</v>
      </c>
      <c r="R7" s="32"/>
      <c r="S7" s="32"/>
      <c r="T7" s="32">
        <f>SUM(T6:T6)</f>
        <v>280.61</v>
      </c>
      <c r="U7" s="32"/>
      <c r="V7" s="32"/>
      <c r="W7" s="32">
        <f>SUM(W6:W6)</f>
        <v>736</v>
      </c>
      <c r="X7" s="32"/>
      <c r="Y7" s="32"/>
      <c r="Z7" s="32">
        <f>SUM(Z6:Z6)</f>
        <v>32.2</v>
      </c>
      <c r="AA7" s="32"/>
      <c r="AB7" s="32"/>
      <c r="AC7" s="32">
        <f>SUM(AC6:AC6)</f>
        <v>280.61</v>
      </c>
      <c r="AD7" s="32">
        <f>SUM(AD6:AD6)</f>
        <v>1048.81</v>
      </c>
      <c r="AE7" s="32"/>
      <c r="AF7" s="41"/>
    </row>
    <row r="8" spans="13:13">
      <c r="M8" s="21">
        <v>1</v>
      </c>
    </row>
    <row r="11" spans="2:2">
      <c r="B11" s="23"/>
    </row>
  </sheetData>
  <mergeCells count="18">
    <mergeCell ref="B1:AE1"/>
    <mergeCell ref="C3:K3"/>
    <mergeCell ref="L3:T3"/>
    <mergeCell ref="U3:AC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3:A5"/>
    <mergeCell ref="B3:B5"/>
    <mergeCell ref="AD3:AD5"/>
    <mergeCell ref="AE3:AE5"/>
    <mergeCell ref="AF3:AF5"/>
  </mergeCells>
  <pageMargins left="0.708661417322835" right="0.708661417322835" top="0.551181102362205" bottom="0.15748031496063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F11"/>
  <sheetViews>
    <sheetView tabSelected="1" workbookViewId="0">
      <selection activeCell="C4" sqref="C4:C9"/>
    </sheetView>
  </sheetViews>
  <sheetFormatPr defaultColWidth="9" defaultRowHeight="18.75"/>
  <cols>
    <col min="1" max="1" width="18.8833333333333" style="1" customWidth="1"/>
    <col min="2" max="2" width="75.2166666666667" style="1" customWidth="1"/>
    <col min="3" max="3" width="46.2416666666667" style="3" customWidth="1"/>
    <col min="4" max="16229" width="9" style="1"/>
    <col min="16230" max="16236" width="9" style="4"/>
    <col min="16237" max="16384" width="9" style="1"/>
  </cols>
  <sheetData>
    <row r="1" ht="50" customHeight="1" spans="1:1">
      <c r="A1" s="1" t="s">
        <v>71</v>
      </c>
    </row>
    <row r="2" s="1" customFormat="1" ht="42" customHeight="1" spans="1:3">
      <c r="A2" s="5" t="s">
        <v>72</v>
      </c>
      <c r="B2" s="5"/>
      <c r="C2" s="5"/>
    </row>
    <row r="3" s="1" customFormat="1" ht="38" customHeight="1" spans="1:3">
      <c r="A3" s="6" t="s">
        <v>2</v>
      </c>
      <c r="B3" s="6" t="s">
        <v>3</v>
      </c>
      <c r="C3" s="7" t="s">
        <v>73</v>
      </c>
    </row>
    <row r="4" s="2" customFormat="1" ht="38" customHeight="1" spans="1:3">
      <c r="A4" s="8">
        <v>1</v>
      </c>
      <c r="B4" s="9" t="s">
        <v>15</v>
      </c>
      <c r="C4" s="10">
        <f>明细!AD6</f>
        <v>11536.91</v>
      </c>
    </row>
    <row r="5" s="2" customFormat="1" ht="38" customHeight="1" spans="1:3">
      <c r="A5" s="8">
        <v>2</v>
      </c>
      <c r="B5" s="11" t="s">
        <v>20</v>
      </c>
      <c r="C5" s="10">
        <f>明细!AD7</f>
        <v>10488.1</v>
      </c>
    </row>
    <row r="6" s="2" customFormat="1" ht="38" customHeight="1" spans="1:3">
      <c r="A6" s="8">
        <v>3</v>
      </c>
      <c r="B6" s="11" t="s">
        <v>23</v>
      </c>
      <c r="C6" s="10">
        <f>明细!AD8</f>
        <v>12585.72</v>
      </c>
    </row>
    <row r="7" s="1" customFormat="1" ht="38" customHeight="1" spans="1:3">
      <c r="A7" s="8">
        <v>4</v>
      </c>
      <c r="B7" s="11" t="s">
        <v>27</v>
      </c>
      <c r="C7" s="10">
        <f>明细!AD9</f>
        <v>13900.38</v>
      </c>
    </row>
    <row r="8" s="1" customFormat="1" ht="38" customHeight="1" spans="1:3">
      <c r="A8" s="8">
        <v>5</v>
      </c>
      <c r="B8" s="11" t="s">
        <v>31</v>
      </c>
      <c r="C8" s="10">
        <f>明细!AD10</f>
        <v>5244.05</v>
      </c>
    </row>
    <row r="9" s="2" customFormat="1" ht="38" customHeight="1" spans="1:3">
      <c r="A9" s="12">
        <v>6</v>
      </c>
      <c r="B9" s="13" t="s">
        <v>64</v>
      </c>
      <c r="C9" s="14">
        <f>企业明细!AD6</f>
        <v>1048.81</v>
      </c>
    </row>
    <row r="10" s="1" customFormat="1" ht="38" customHeight="1" spans="1:3">
      <c r="A10" s="15" t="s">
        <v>9</v>
      </c>
      <c r="B10" s="16"/>
      <c r="C10" s="11">
        <f>SUM(C4:C9)</f>
        <v>54803.97</v>
      </c>
    </row>
    <row r="11" s="1" customFormat="1" spans="1:16230">
      <c r="A11" s="17"/>
      <c r="B11" s="17"/>
      <c r="C11" s="18"/>
      <c r="WZF11" s="4"/>
    </row>
  </sheetData>
  <mergeCells count="2">
    <mergeCell ref="A2:C2"/>
    <mergeCell ref="A10:B10"/>
  </mergeCells>
  <pageMargins left="0.275" right="0.0388888888888889" top="0.0388888888888889" bottom="0.0388888888888889" header="0.0388888888888889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单位</vt:lpstr>
      <vt:lpstr>明细</vt:lpstr>
      <vt:lpstr>企业</vt:lpstr>
      <vt:lpstr>企业明细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2017-06-08T02:33:00Z</dcterms:created>
  <cp:lastPrinted>2019-03-22T02:45:00Z</cp:lastPrinted>
  <dcterms:modified xsi:type="dcterms:W3CDTF">2025-02-10T02:24:06Z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479E95F670EC40E38D3D87350ACBE207_13</vt:lpwstr>
  </property>
  <property fmtid="{D5CDD505-2E9C-101B-9397-08002B2CF9AE}" pid="5" name="commondata">
    <vt:lpwstr>eyJoZGlkIjoiYjM5MjIzMTA5MWM2YzA3NDUyYWNlMzRhYjIyZjlhY2YifQ==</vt:lpwstr>
  </property>
</Properties>
</file>