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definedNames>
    <definedName name="_xlnm._FilterDatabase" localSheetId="0" hidden="1">Sheet1!$C$4:$V$164</definedName>
    <definedName name="_xlnm.Print_Titles" localSheetId="0">Sheet1!$1:$6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<sst xmlns="http://schemas.openxmlformats.org/spreadsheetml/2006/main" count="1523" uniqueCount="753">
  <si>
    <t>附件：</t>
  </si>
  <si>
    <t>2024年甘州区巩固拓展脱贫攻坚成果和乡村振兴项目库项目表</t>
  </si>
  <si>
    <t xml:space="preserve"> 填报单位（签章）：</t>
  </si>
  <si>
    <t>序号</t>
  </si>
  <si>
    <t>项目名称</t>
  </si>
  <si>
    <t>建设
性质（新建或续建）</t>
  </si>
  <si>
    <t>建设
起止
年限</t>
  </si>
  <si>
    <t>建设地点
（以乡镇为单位细化到村）</t>
  </si>
  <si>
    <t>建设内容与规模</t>
  </si>
  <si>
    <t>资金</t>
  </si>
  <si>
    <t>筹资
方式
（资金来源）</t>
  </si>
  <si>
    <t>绩效目标</t>
  </si>
  <si>
    <t>项目
主管
单位</t>
  </si>
  <si>
    <t>项目
实施
单位</t>
  </si>
  <si>
    <t>入库
时间</t>
  </si>
  <si>
    <t>备注</t>
  </si>
  <si>
    <t>项目效益情况</t>
  </si>
  <si>
    <t>利益联结机制</t>
  </si>
  <si>
    <t>受益村数
（个）</t>
  </si>
  <si>
    <t>受益户数
（万户）</t>
  </si>
  <si>
    <t>受益人数
（万人）</t>
  </si>
  <si>
    <t>脱贫村</t>
  </si>
  <si>
    <t>其他村</t>
  </si>
  <si>
    <t>小计</t>
  </si>
  <si>
    <t>脱贫户
（含监测对象）</t>
  </si>
  <si>
    <t>其他
农户</t>
  </si>
  <si>
    <t>脱贫人口数
（含监测对象）</t>
  </si>
  <si>
    <t>其他人口数</t>
  </si>
  <si>
    <t>合  计（138个）</t>
  </si>
  <si>
    <t>一、巩固“三保障”</t>
  </si>
  <si>
    <t>甘州区2024年度农村供水老旧管网改造工程项目</t>
  </si>
  <si>
    <t>新建</t>
  </si>
  <si>
    <t>2024.1-
2024.12</t>
  </si>
  <si>
    <t>碱滩镇碱滩村、刘家庄村、永定村，小满镇满家庙村，长安镇上四闸村、五座桥村、庄墩村、万家墩村，上秦镇金家湾村，大满镇和平林场、大沟村、小堡村、四号村、新庙村、黑城村，龙渠乡下堡村，安阳乡苗家堡村</t>
  </si>
  <si>
    <t>铺设输水管网95.4Km；安装计量设施123套，改建阀门井698座。</t>
  </si>
  <si>
    <t>财政衔接资金</t>
  </si>
  <si>
    <t>碱滩镇、小满镇、长安镇、上秦镇、大满镇、龙渠乡、安阳乡等共7个乡镇，17个行政村，82个社,3995 户，13992人（其中：脱贫户50户、脱贫人口192人，重点监测户1户2人）的农村供水保障和水质保障水平。进一步满足项目区域农村改厕、洗浴、环境卫生、乡村旅游和农村二、三产业发展等用水需求。</t>
  </si>
  <si>
    <t>通过项目实施，利用河东水厂丰富的地表水资源，可减少地下水开采，有效保护地下水资源和节约水资源，达到保护水生态，维护水平衡的目的，确保地下水质量和可持续开发利用，为区域社会经济发展创造良好的水生态环境。</t>
  </si>
  <si>
    <t>甘州区水务局</t>
  </si>
  <si>
    <t>2024年甘州区农村八改工程供水管网改造项目</t>
  </si>
  <si>
    <t>新墩镇园艺村、隋家寺村、大满镇朱家庄村、新华村、城西闸村、</t>
  </si>
  <si>
    <t>铺设输水管网22.8Km；砌筑水井表164座，并对阀门井内老化管件更新改造。</t>
  </si>
  <si>
    <t>项目实施后，可扩大规模化供水范围，进一步提升水量、水质、供水保证率、用水方便程度等供水保障水平，积极稳妥推进城乡供水一体化和农村供水规模化发展，更好地满足农民对美好生活的向往，更好地支撑乡村振兴发展的供水需求。</t>
  </si>
  <si>
    <t>通过项目实施，利用甘州区农村饮水安全工程丰富的地表水资源，可减少地下水开采，有效保护地下水资源和节约水资源，达到保护水生态，维护水平衡的目的，确保地下水质量和可持续开发利用，为区域社会经济发展创造良好的水生态环境。</t>
  </si>
  <si>
    <t>平山湖蒙古族乡北片人畜供水保障改造提升工程</t>
  </si>
  <si>
    <t>平山湖蒙古族乡平山湖村</t>
  </si>
  <si>
    <t>1、新建截引工程2处，共计280米，集水井2座，分别位于小水牧点及碱槽子牧点；2、人畜供水管网改造43.6公里。分别是尖尖疙瘩牧点至两万米牧点；转咀至一万五牧点；碱槽子牧点至一万五牧点；大泉到赛马场水包。同时管线每1公里处，修建排气井1座，管线落差每90米，设置排气井一个;3、安装玻璃储水罐6座。</t>
  </si>
  <si>
    <t>解决平山湖乡北片3个村牧民人畜供水问题。</t>
  </si>
  <si>
    <t>保障平山湖全乡人畜饮水问题。</t>
  </si>
  <si>
    <t>二、产业发展</t>
  </si>
  <si>
    <t>1.种植业</t>
  </si>
  <si>
    <t>甘州区设施农业产业园（一期）建设项目</t>
  </si>
  <si>
    <t>巴吉滩</t>
  </si>
  <si>
    <t>新建10000平米农光互补、高标准现代化智能温室，并配套园区道路及周边附属设施。</t>
  </si>
  <si>
    <t>进一步完善设施农业产业园基础设施，推动全区设施农业有耕地向非耕地转移。</t>
  </si>
  <si>
    <t>带动周边1000人在产业园务工就业，年增加收入5000元以上。</t>
  </si>
  <si>
    <t>甘州区农业农村局</t>
  </si>
  <si>
    <t>甘州区现代种业有限公司</t>
  </si>
  <si>
    <t>甘州区脱贫户（监测户）庭院经济奖补项目</t>
  </si>
  <si>
    <t>2024.1-2024.12</t>
  </si>
  <si>
    <t>各相关乡镇</t>
  </si>
  <si>
    <t>对脱贫户、监测户利用房前屋后空闲场地、庭院和棚舍等，发展时令蔬菜、瓜果、草莓、中药材及花卉苗木的，对种苗进行奖补，每株补助5元，最高奖补1000元；发展食用菌生产的，每个菌棒奖补5元，最高对500个菌棒进行奖补；发展园艺盆景的，对购置的生产设施进行奖补，最高奖补1000元。养殖鸡、鸭、鹅、鸽、兔等小家禽（畜）规模在20只（包括20只）以下的，每只奖补20元；规模在21-50只的，每只奖补25元；规模在51只以上的，每只奖补30元，最高奖补200只。对脱贫户、监测户养殖牛、马、驴、骡、骆驼3头以上的每头补助300元；养殖羊、猪10头以上的，每只补助80元，羊最高奖补200只，猪最高奖补100头。</t>
  </si>
  <si>
    <t>通过项目实施，脱贫户（监测户）增收产业更加稳固，促进群众收入稳步增收。</t>
  </si>
  <si>
    <t>直接带动脱贫户户均增收2001元以上。</t>
  </si>
  <si>
    <t>各乡镇人民政府</t>
  </si>
  <si>
    <t>梁家墩镇蔬乡蔬菜产业园项目</t>
  </si>
  <si>
    <t>梁家墩镇
五号村</t>
  </si>
  <si>
    <t>新建占地面积1123.99平方米储能1000吨保鲜库1座， 1088.27平方米蔬菜分拣场1处，1478.25平方米蔬菜分拣加工车间1座，3740平方米高标准智能蔬菜大棚2座，2808平方米高标准智能育苗中心1处，混凝土硬化面积3200平方米, 平整4米宽的原土消防通道350米，6米宽原土消防通道200米，以及配套水、电等基础设施。</t>
  </si>
  <si>
    <t>通过蔬乡蔬菜产业园的建设，可进一步优化梁家墩镇五号村蔬菜产业布局，延链补链强链，通过订单生产、土地流转等多元化方式带动周边农户增收致富。</t>
  </si>
  <si>
    <t>项目的实施可使五号村从事蔬菜种植的150余户人口受益，预计每户可增加收入约1000元；可带动50余名富余劳动力通过不同途径再就业，再就业增收每人约2000元；流转45户土地，每户土地流转金约为600元；每年通过对外租赁、初加工等方式预计增加村集体经济收入7万元，吸纳不少于50人在企业务工，增加群众工资性收入。</t>
  </si>
  <si>
    <t>梁家墩镇人民政府</t>
  </si>
  <si>
    <t>靖安乡新沟村农产品产地冷藏保鲜设施建设项目</t>
  </si>
  <si>
    <t>靖安乡
新沟村</t>
  </si>
  <si>
    <t>新建10000平方米玻璃温室，并配套滴管、水肥一体化设施、自动卷帘机、湿度、温度等附属设施。</t>
  </si>
  <si>
    <t>财政衔接资金和自筹</t>
  </si>
  <si>
    <t>该项目建成后，不仅解决了农产品保鲜期短、损耗大、品质下降等问题，还扩大了农产品的供应范围，带动乡村产业蓬勃发展。</t>
  </si>
  <si>
    <t>建立①订单生产②吸纳务工③产品代销等联农带农机制。吸纳劳动力，并给予相应的劳动报酬。同时可进行农产品代销，减少中间流通环节，增加种植收入，进一步壮大村集体经济。</t>
  </si>
  <si>
    <t>靖安乡人民政府</t>
  </si>
  <si>
    <t>乌江镇平原堡冷藏保鲜库建设项目</t>
  </si>
  <si>
    <t>2024.1- 
2024.12</t>
  </si>
  <si>
    <t>乌江镇平原堡</t>
  </si>
  <si>
    <t>新建占地面积2961.97平方米，库容7200立方米，储藏能力2000顿蔬菜冷藏保鲜库一座，制冰间及配套设施。项目建成后形成的资产归平原堡村集体所有。</t>
  </si>
  <si>
    <t>提升周边农户经济效益，改善因气候变化、市场不景气导致蔬菜滞销、无人问津等问题。</t>
  </si>
  <si>
    <t>通过建设，解决各种蔬菜因气温高或者低温难以储藏的问题，可以延长蔬菜储存至少30天以上，还将有效带动周边劳动力再就业，提高周边群众收入。</t>
  </si>
  <si>
    <t>乌江镇人民政府</t>
  </si>
  <si>
    <t>靖安乡草莓庄园基础设施建设项目</t>
  </si>
  <si>
    <t>靖安乡
上堡村</t>
  </si>
  <si>
    <r>
      <rPr>
        <sz val="11"/>
        <color theme="1"/>
        <rFont val="仿宋_GB2312"/>
        <charset val="134"/>
      </rPr>
      <t>依托靖安现代高效农业产业示范园，打造草莓主题萌宠乐园、对草莓庄园场地平整15000平方米，铺设进水管道1</t>
    </r>
    <r>
      <rPr>
        <sz val="11"/>
        <color theme="1"/>
        <rFont val="宋体"/>
        <charset val="134"/>
      </rPr>
      <t>㎞</t>
    </r>
    <r>
      <rPr>
        <sz val="11"/>
        <color theme="1"/>
        <rFont val="仿宋_GB2312"/>
        <charset val="134"/>
      </rPr>
      <t>，新建550</t>
    </r>
    <r>
      <rPr>
        <sz val="11"/>
        <color theme="1"/>
        <rFont val="宋体"/>
        <charset val="134"/>
      </rPr>
      <t>㎡</t>
    </r>
    <r>
      <rPr>
        <sz val="11"/>
        <color theme="1"/>
        <rFont val="仿宋_GB2312"/>
        <charset val="134"/>
      </rPr>
      <t>钢结构玻璃棚体莓果主体展示区1处，建成集旅游娱乐、特色农产品体验、商业服务为一体的综合文旅休闲区。形成的资产归上堡村集体所有。</t>
    </r>
  </si>
  <si>
    <t>该项目的实施，将有效带动全乡产业结构转型升级，促进消费，带动乡村产业蓬勃发展。</t>
  </si>
  <si>
    <t>项目的实施，将建立①土地流转②吸纳务工等联农带农机制。项目计划用工120个，将有效带动周边闲置劳动力再就业，从而增加群众收入，从而进一步壮大村集体经济。</t>
  </si>
  <si>
    <t>甘州区沙漠公园现代设施农业产业园建设项目</t>
  </si>
  <si>
    <t>大满镇
马均村</t>
  </si>
  <si>
    <t>新建180米外遮阳覆棉被智能化育苗温室大棚3栋，建筑面积16357.69平方米，新建双面保温钢架大棚16栋，总建筑面积46791.74㎡，配套温室滴灌系统。资产归村集体所有。</t>
  </si>
  <si>
    <t>该项目建成后将推动一、二、三产业融合发展，吸纳本村群众就近务工。</t>
  </si>
  <si>
    <t>项目实施后，受益全村536户1968人，发展乡村旅游业，增加本村农户经济收入。形成资产归村集体所有，通过对外租赁方式，增加村集体经济收入。</t>
  </si>
  <si>
    <t>大满镇人民政府</t>
  </si>
  <si>
    <t>龙渠乡食用菌培养示范基地基础设施建设项目</t>
  </si>
  <si>
    <t>龙渠乡
墩源村</t>
  </si>
  <si>
    <t>购买15座移动式菇房（12.00*2.50*2.90米），用于边麻菇、鹿茸菇等食用菌种植。</t>
  </si>
  <si>
    <t>该项目采取农村老旧房屋整治与产业发展相结合的方式，动员农户拆除空置和危旧房屋后利用宅基地建设流动菇房，项目建成后即消除了危旧空置房屋安全隐患，每座菇房还能产生3万元的利润，有效增加群众收入。</t>
  </si>
  <si>
    <t>该项目建成后形成的固定资产权属为龙首村村集体，村集体将菇房以租赁的形式承租给25户农户用来种植菌菇，每年农户可增收3万元，村集体收入10万元。</t>
  </si>
  <si>
    <t>龙渠乡人民政府</t>
  </si>
  <si>
    <t>小满镇杨家闸村设施农业项目</t>
  </si>
  <si>
    <t>续建</t>
  </si>
  <si>
    <t>小满镇
杨家闸村</t>
  </si>
  <si>
    <t>依托村上股份经济专业合作社建设占地面积10000平方米（长143米、宽100米、高7.3米）的覆棉被高效钢架大棚2座。</t>
  </si>
  <si>
    <t>争取衔接资金50万元、村集体自筹45万元</t>
  </si>
  <si>
    <t>通过产业结构调整壮大村集体经济6万元左右，吸纳周边群众就近就地务工就业，带动群众经济收入增加，推动全村绿色蔬菜产业高质量发展。</t>
  </si>
  <si>
    <t>项目建成之后将带动农户增加蔬菜种植规模，吸纳本村及周边群众150余人次就近打工，有效增加群众收入。</t>
  </si>
  <si>
    <t>小满镇人民政府</t>
  </si>
  <si>
    <t>三闸镇双河湾二期建设项目</t>
  </si>
  <si>
    <t>三闸镇
三闸村</t>
  </si>
  <si>
    <t>在三闸村双河湾稀特果蔬园园区内续建10000平方米的覆棉被连体钢架大棚1座。形成资产归三闸村集体所有。</t>
  </si>
  <si>
    <t>项目建成后，将形成集科技推广、人才培训、精品稀特果蔬和鲜切花育苗、生产、加工、物流配送、销售、旅游观光于一体的高效优质设施稀特果蔬花卉综合示范展示园区，年收益达到100万。</t>
  </si>
  <si>
    <t>该项目实施后，通过建立①土地流转②吸纳务工等联农带农方式，带动周边60多户农户年均增产2000元以上。</t>
  </si>
  <si>
    <t>0.0706</t>
  </si>
  <si>
    <t>0.25</t>
  </si>
  <si>
    <t>三闸镇人民政府</t>
  </si>
  <si>
    <t>花寨乡余家城村高标准大棚提升改造项目</t>
  </si>
  <si>
    <t>花寨乡
余家城村</t>
  </si>
  <si>
    <t>对5座闲置高标准温室大棚进行提升改造，棚内进行换土覆土，破损棚膜、保温被进行更换，棚杆进行校正，棚后屋面、立柱维修加固，资产归村集体所有。</t>
  </si>
  <si>
    <t>提升改造后种植无花果，通过村集体股份经济合作社经营，增加村集体收入。</t>
  </si>
  <si>
    <t>通过种植销售无花果增加村集体收入，吸纳本村农户参与到村集体产业发展当中，带动群众致富增收。</t>
  </si>
  <si>
    <t>花寨乡人民政府</t>
  </si>
  <si>
    <t>靖安乡新沟村大棚建设项目</t>
  </si>
  <si>
    <r>
      <rPr>
        <sz val="11"/>
        <color theme="1"/>
        <rFont val="仿宋_GB2312"/>
        <charset val="134"/>
      </rPr>
      <t>新建智能温室1座，占地面积10417.6</t>
    </r>
    <r>
      <rPr>
        <sz val="11"/>
        <color theme="1"/>
        <rFont val="宋体"/>
        <charset val="134"/>
      </rPr>
      <t>㎡</t>
    </r>
    <r>
      <rPr>
        <sz val="11"/>
        <color theme="1"/>
        <rFont val="仿宋_GB2312"/>
        <charset val="134"/>
      </rPr>
      <t>。</t>
    </r>
  </si>
  <si>
    <t>有效调整产业结构，促进设施农业发展，增家群众经济收入，不断提高生活水平。</t>
  </si>
  <si>
    <t>按照“村委会+公司+农户”的发展模式，通过土地流转、吸纳就业、产品代销等形式，不断壮大和发展村集体经济，促进群众增收。</t>
  </si>
  <si>
    <t>双河湾稀特果蔬园二期、三期项目</t>
  </si>
  <si>
    <t>续建覆棉被连体钢架大棚1座，占地50亩，33600平方米（跨度24米，脊高6米，并配套水肥一体化、自动通风和卷帘等现代智能化、信息化设施设备），新建占地3600平方米智能玻璃日光温室1座、360平方米组培实验室1个，同步建设绿荫长廊、游客接待中心、盆景展示中心等乡村旅游业态。</t>
  </si>
  <si>
    <t>该项目实施后，一是通过土地流转；二是通过吸纳务工等联农带农方式，带动周边三闸村、二闸村等村60多户农户年均增产2000元以上。</t>
  </si>
  <si>
    <t>新墩镇园艺村设施农业建设项目</t>
  </si>
  <si>
    <t>2024.04-2024.12</t>
  </si>
  <si>
    <t>新墩镇
园艺村</t>
  </si>
  <si>
    <t>项目位于园艺村，计划在园艺嘉园东侧，建设1000平米高标准日光温室30座，通过集体经营及农户技术、土地入股方式参与经营分红，鼓励群众种植蔬菜、林果、葡萄等经济作物，增加群众收入。</t>
  </si>
  <si>
    <t>通过建设日光温室，种植蔬菜、林果等经济作物，预计每座大棚的年产值可达到5万元，30座大棚的总产值可达120万元</t>
  </si>
  <si>
    <t>一、效益情况：1、通过建设日光温室，种植蔬菜、林果等经济作物，预计每座大棚的年产值可达到5万元，30座大棚的总产值可达120万元。2、预计每户农户通过参与项目，年收入可增加3万元。
二、利益联结机制：1、由村集体牵头建设大棚，农户通过土地、资金等方式入股，参与到日光温室建设中，享受分红收益。2、村集体经营大棚收入将用于发展集体经济，使全村农户受益。</t>
  </si>
  <si>
    <t>新墩镇人民政府</t>
  </si>
  <si>
    <t>小满镇康宁村育苗中心建设项目</t>
  </si>
  <si>
    <t>小满镇
康宁村</t>
  </si>
  <si>
    <r>
      <rPr>
        <sz val="11"/>
        <color theme="1"/>
        <rFont val="仿宋_GB2312"/>
        <charset val="134"/>
      </rPr>
      <t>依托村上大康蔬菜种植专业合作社在塘坝南边新建占地10000</t>
    </r>
    <r>
      <rPr>
        <sz val="11"/>
        <color theme="1"/>
        <rFont val="宋体"/>
        <charset val="134"/>
      </rPr>
      <t>㎡</t>
    </r>
    <r>
      <rPr>
        <sz val="11"/>
        <color theme="1"/>
        <rFont val="仿宋_GB2312"/>
        <charset val="134"/>
      </rPr>
      <t>的高标准育苗基地一处。</t>
    </r>
  </si>
  <si>
    <t>为本村及周边村供应蔬菜种苗，助推全镇蔬菜产业发展，有效带动群众就业增收。</t>
  </si>
  <si>
    <t>通过发展设施农业，增加村集体经济15万元以上，吸纳本村和周边村近500余人次就近务工，带动农户增收致富。</t>
  </si>
  <si>
    <t>甘州区新墩镇双堡村农产品产地冷藏保鲜设施建设项目</t>
  </si>
  <si>
    <t>新墩镇
双堡村</t>
  </si>
  <si>
    <t>已以奖代补的方式在双堡村四社修建蔬果保鲜库一座。该库占地面积2亩，建成库容6000立方米，储藏能力1200吨，并配套相关附属设施。</t>
  </si>
  <si>
    <t>项目建成后，将带动周边村社农户形成种植、储藏、销售的一条龙服务，方便周边群众果蔬销售，增加农户经济收入，</t>
  </si>
  <si>
    <t>农民收入增加：通过保鲜库运营，农产品实现增值销售，农民收入得到提高；保鲜库运营收益：运营方通过收取农产品存储费、加工费等方式获取收益；政府税收增加：保鲜库运营带来的税收增长，为政府财政收入做出贡献。</t>
  </si>
  <si>
    <t>安阳乡苗家堡村枸杞基地冷库建设奖补项目</t>
  </si>
  <si>
    <t>安阳乡
苗家堡村</t>
  </si>
  <si>
    <t>由甘肃杞瑞源农业有限责任公司在安阳乡苗家堡村枸杞基地新建1400立方米冷库一座，并配套相关附属设施，给予奖补资金100万元。</t>
  </si>
  <si>
    <t>项目实施后，改善枸杞基地鲜果储存设施，增加企业盈利，促进枸杞基地产业发展，带动更多农户通过务工增加收入。</t>
  </si>
  <si>
    <t>项目实施后，由枸杞基地带动安阳乡劳动力务工，增加农民务工收入。</t>
  </si>
  <si>
    <t>安阳乡人民政府</t>
  </si>
  <si>
    <t>上秦李万东家庭农场蔬菜保鲜库建设项目</t>
  </si>
  <si>
    <t>上秦镇
上秦村李家湾村</t>
  </si>
  <si>
    <t>以甘州区万东家庭农场为主体，新建1600吨蔬菜保鲜库1座并配套完善相关附属设施。项目建成后形成的资产归村集体所有。</t>
  </si>
  <si>
    <t>通过引进临海市种植企业，签订土地流转及保鲜库租赁协议，带动全村土地整体流转，受益全村600户1392人，项目建成后形成的资产归村集体所有，由村集体负责管护，通过保鲜库租赁，每年为村集体增加一定收入。</t>
  </si>
  <si>
    <t>通过①土地流准②吸纳务工，招商引资企业签订保鲜库租赁协议，促进村集体经济收入增加，同时带动周边富余劳动力再就业，增加务工收入。</t>
  </si>
  <si>
    <t>上秦镇人民政府</t>
  </si>
  <si>
    <t>甘州区金鑫源种植农民专业合作社果蔬保鲜库建设项目</t>
  </si>
  <si>
    <t>上秦镇
付家寨村</t>
  </si>
  <si>
    <t>以甘州区金鑫源种植农民专业合作社为主体，新建1400吨蔬果保鲜库1座，并配套完善其他附属设施，土地性质为设施农业用地。</t>
  </si>
  <si>
    <t>通过引进临海市种植企业，签订土地流转协议、保鲜库租赁协议，带动全村土地整体流转，通过保鲜库租赁，增加企业和村集体收入。</t>
  </si>
  <si>
    <t>通过①土地流转②吸纳务工③入股分红，招商引资企业签订土地流转、保鲜库租赁协议，促进企业和村集体经济收入增加，同时带动周边富余劳动力再就业，增加务工收入。</t>
  </si>
  <si>
    <t>0.216</t>
  </si>
  <si>
    <t>长安镇洪信村海容模块日光温室建设项目</t>
  </si>
  <si>
    <t>长安镇
洪信村</t>
  </si>
  <si>
    <t>在长安镇洪信村四社建设海容日光温室38座，12m*55m，占地面积约80亩。</t>
  </si>
  <si>
    <t>项目建成后，将增加农户经济收入，带动群众增收致富，大力促进洪信村产业发展，改善生产生活条件和人居环境。</t>
  </si>
  <si>
    <t>项目实施后，带动全村30户群众发展实施蔬菜种植，并吸纳200人次在生产基础务工，增加群众收入。</t>
  </si>
  <si>
    <t>长安镇人民政府</t>
  </si>
  <si>
    <t>天鑫养殖农民专业合作社农产品产地冷藏保鲜设施建设项目</t>
  </si>
  <si>
    <t>长安镇
五座桥村</t>
  </si>
  <si>
    <t>通过以奖代补方式，新建占地面积9.09亩，成库容7000立方米，储藏能力1400吨，标准化果蔬保鲜库1座（容积为2000立方米），配套果蔬分拣机、制冷机、压缩机，配电等相关附属设施.</t>
  </si>
  <si>
    <t>通过新建保鲜库，鼓励群众大力发展现代农业，方便农户就近就业和卖菜，有效带动解决周边剩余劳动力。可为周边菜农果农增加果品及蔬菜贮存量，有效解决农户贮存费过高和集中上市、价格低迷的情况。</t>
  </si>
  <si>
    <t>形成资产归张掖市甘州区魏星养殖农民专业合作社所有，建成后每年可周转储运果蔬达5500吨，解决周邻村社蔬菜滞销等难题；同时可吸纳周边不少于50人农村劳动力就近务工，帮助群众增加劳动力工资性收入。</t>
  </si>
  <si>
    <t>张掖市甘州区天鑫养殖农民专业合作社</t>
  </si>
  <si>
    <t>魏星养殖农民专业合作社农产品产地冷藏保鲜设施建设项目</t>
  </si>
  <si>
    <t>通过以奖代补方式，新建占地面积12亩，成库容7000立方米，储藏能力1400吨，标准化果蔬保鲜库1座（容积为2000立方米），配套果蔬分拣机、制冷机、压缩机，配电等相关附属设施.</t>
  </si>
  <si>
    <t>张掖市甘州区魏星养殖农民专业合作社</t>
  </si>
  <si>
    <t>万通绿色蔬菜专业合作社农产品产地冷藏保鲜设施建设项目</t>
  </si>
  <si>
    <t>通过以奖代补方式，新建占地面积9亩，成库容7000立方米，储藏能力1400吨，标准化果蔬保鲜库1座（容积为2000立方米），配套果蔬分拣机、制冷机、压缩机，配电等相关附属设施.</t>
  </si>
  <si>
    <t>张掖市甘州区万通绿色蔬菜专业合作社</t>
  </si>
  <si>
    <t>大满镇新新村闫燕家庭农场果蔬保鲜库建设项目</t>
  </si>
  <si>
    <t>大满镇
新新村</t>
  </si>
  <si>
    <t>利用新新村路口原有养殖场新建1500吨果蔬保鲜库1座并配套建设附属设施。资产归村集体所有。</t>
  </si>
  <si>
    <t xml:space="preserve">    项目建成后，将改善新新村及周边村庄蔬菜水果的储存以及果蔬冷藏，提高果蔬经济价值，增加种植户经济收入。</t>
  </si>
  <si>
    <t xml:space="preserve">    项目实施后，受益全村349户1405人，发展新新村蔬菜产业，增加本村农户经济收入，形成资产归村集体所有，家庭农场每年向村集体分红，增加新新村集体经济收入。</t>
  </si>
  <si>
    <t>张掖市甘州区兴源蔬菜种植农民专业合作社农产品产地冷藏保鲜设施建设项目</t>
  </si>
  <si>
    <t>党寨镇
七号村</t>
  </si>
  <si>
    <t>建设库容7000立方米的蔬菜冷藏保鲜库1座，购置安装制冷设施设备1套，配套修建分拣大棚、管理用房、室外地坪硬化、强电、自来水等基础设施。</t>
  </si>
  <si>
    <t>项目建成运营后，可为周边乡镇及村社的菜农果农增加果品及蔬菜贮存量，有效解决农户贮存费过高和集中上市、价格低迷的情况。</t>
  </si>
  <si>
    <t>形成资产归张掖市甘州区兴源蔬菜种植农民专业合作社所有，通过对外租赁方式增加收入，同时可吸纳周边不少于20人农村劳动力就近务工，帮助群众增加劳动力工资性收入。</t>
  </si>
  <si>
    <t>党寨镇人民政府</t>
  </si>
  <si>
    <t>张掖市甘州区金杏园种植农民专业合作社农产品产地冷藏保鲜设施建设项目</t>
  </si>
  <si>
    <t>党寨镇
陈寨村</t>
  </si>
  <si>
    <t>建设库容7500立方米的蔬菜冷藏保鲜库1座，购置安装制冷设施设备1套，配套修建分拣大棚、管理用房、室外地坪硬化、强电、自来水等基础设施。</t>
  </si>
  <si>
    <t>将建成的蔬菜保鲜库以入股或租赁的方式提供给蔬菜种植企业，年增加村集体收入25-30万元。</t>
  </si>
  <si>
    <t>该项目实施后，资产属村集体所有，以租赁方式壮大村集体经济，并有效带动周边30名闲置劳动力就业，增加了农民经济收入。</t>
  </si>
  <si>
    <t>张掖市雁达蔬菜保鲜农民专业合作社农产品产地冷藏保鲜设施建设项目</t>
  </si>
  <si>
    <t>加强蔬菜产业链条建设，完善蔬菜冷链物流产业链，提高农产品价值，增加农民收入。</t>
  </si>
  <si>
    <t>该项目实施后，资产属村集体所有。吸纳劳动力，并给予相应的劳动报酬。同时可进行农产品代销，减少中间流通环节，增加种植收入。</t>
  </si>
  <si>
    <t>甘州区党寨镇陈寨村股份经济合作社农产品产地冷藏保鲜设施建设项目</t>
  </si>
  <si>
    <t>蔬菜保鲜库建设运营后，资产归陈寨村股份经济合作社所有，一方面可通过保鲜库租赁来壮大村集体经济收入；另一方面，项目建成后可为蔬菜包装及初加工提供便利条件，同时在蔬菜滞销期间可延长蔬菜保鲜时间，灵活控制蔬菜销售时间，在蔬菜价格低迷时错峰销售，为提高群众经济收入水平提供保障。</t>
  </si>
  <si>
    <t>项目建成后资产归党寨镇陈寨村股份经济合作社所有，通过对外租赁、吸纳周边劳动力、提升蔬菜品质等方式帮助群众增加经济收入。</t>
  </si>
  <si>
    <r>
      <rPr>
        <sz val="11"/>
        <color theme="1"/>
        <rFont val="仿宋_GB2312"/>
        <charset val="134"/>
      </rPr>
      <t>党寨镇富硒火焰</t>
    </r>
    <r>
      <rPr>
        <sz val="11"/>
        <color theme="1"/>
        <rFont val="宋体"/>
        <charset val="134"/>
      </rPr>
      <t>蔘</t>
    </r>
    <r>
      <rPr>
        <sz val="11"/>
        <color theme="1"/>
        <rFont val="仿宋_GB2312"/>
        <charset val="134"/>
      </rPr>
      <t>生产线建设项目</t>
    </r>
  </si>
  <si>
    <t>绿洲现代农业试验示范区</t>
  </si>
  <si>
    <r>
      <rPr>
        <sz val="11"/>
        <color theme="1"/>
        <rFont val="仿宋_GB2312"/>
        <charset val="134"/>
      </rPr>
      <t>建设富硒火焰</t>
    </r>
    <r>
      <rPr>
        <sz val="11"/>
        <color theme="1"/>
        <rFont val="宋体"/>
        <charset val="134"/>
      </rPr>
      <t>蔘</t>
    </r>
    <r>
      <rPr>
        <sz val="11"/>
        <color theme="1"/>
        <rFont val="仿宋_GB2312"/>
        <charset val="134"/>
      </rPr>
      <t>收购及深加工厂房3200平方米，购置安装烘干生产线2条，配套提升机、磨皮机、清洗机、切丁机、切片机等前处理线2套，打粉设备1套，色素提取设备1套，修建小型污水处理站1处，配套相关设施设备。资产归村集体所有。</t>
    </r>
  </si>
  <si>
    <r>
      <rPr>
        <sz val="11"/>
        <color theme="1"/>
        <rFont val="仿宋_GB2312"/>
        <charset val="134"/>
      </rPr>
      <t>项目建成后，种植户可将种植的火焰</t>
    </r>
    <r>
      <rPr>
        <sz val="11"/>
        <color theme="1"/>
        <rFont val="宋体"/>
        <charset val="134"/>
      </rPr>
      <t>蔘</t>
    </r>
    <r>
      <rPr>
        <sz val="11"/>
        <color theme="1"/>
        <rFont val="仿宋_GB2312"/>
        <charset val="134"/>
      </rPr>
      <t>在当地销售深加工，可直接减少中间流通环节，通过精加工提升产品价值，提高群众收入。</t>
    </r>
  </si>
  <si>
    <t>该项目实施后，建立①保底协议价收购②吸纳务工③土地流转等联农带农机制，增加农民收入。农户通过订单种植、临时性务工、流转土地增加经济收入。</t>
  </si>
  <si>
    <t>甘州区党寨镇绿色低碳蔬菜产业示范园有机肥生产基地</t>
  </si>
  <si>
    <t>党寨镇
马站村</t>
  </si>
  <si>
    <r>
      <rPr>
        <sz val="11"/>
        <color theme="1"/>
        <rFont val="仿宋_GB2312"/>
        <charset val="134"/>
      </rPr>
      <t>建设年产1万吨有机肥生产基地，主要建生产车间 、成品存储间、原料堆放场一处，罩棚一座，新建园区道路 1825</t>
    </r>
    <r>
      <rPr>
        <sz val="11"/>
        <color theme="1"/>
        <rFont val="宋体"/>
        <charset val="134"/>
      </rPr>
      <t>㎡</t>
    </r>
    <r>
      <rPr>
        <sz val="11"/>
        <color theme="1"/>
        <rFont val="仿宋_GB2312"/>
        <charset val="134"/>
      </rPr>
      <t>；购置烘干机、冷却机、热风机等设备；并配套相关附属设施。资产归村集体所有。</t>
    </r>
  </si>
  <si>
    <t>该项目的实施一方面通过对畜禽粪污、农转用秸秆的资源化利用，对人居环境进一步改善；另一方面生产的有机肥可为周边1万多亩耕地提供服务。</t>
  </si>
  <si>
    <t>该项目实施后，由村集体公司进行，可建立①有机肥销售②吸纳务工等联农带农机制，增加农民收入。每年了增加村集体经济收入20-30万元。</t>
  </si>
  <si>
    <t>张掖国家绿洲现代农业实验示范区种苗繁育基地</t>
  </si>
  <si>
    <t>绿洲现代农业实验示范区</t>
  </si>
  <si>
    <t>新建覆棉被钢架拱棚2万平方米，并配套照明、苗床设备、喷灌、道路硬化等附属设施。资产归村集体所有。</t>
  </si>
  <si>
    <t>项目建成后，可对周边1万亩设施农业大棚提供育苗服务，通过菜苗规模化集中培育和销售，增加营业性收入。</t>
  </si>
  <si>
    <t>该项目实施后，建立①订单生产②吸纳务工③土地流转等联农带农机制，增加农民收入。可有效带动周边80名闲置劳动力再就业。</t>
  </si>
  <si>
    <t>党寨镇胡萝卜种植及加工生产线建设项目</t>
  </si>
  <si>
    <t>党寨镇
上寨村</t>
  </si>
  <si>
    <t>修建保鲜库1座，分拣大棚1座，生产车间5座，对厂区进行商砼硬化，购置安装胡萝卜汁、胡萝卜粉、胡萝卜色素、胡萝卜果脯、胡萝卜有机肥生产设备各1套，配套消防、给排水、强弱电、照明等基础设施。资产归村集体所有。</t>
  </si>
  <si>
    <t>项目建成后，群众可对胡萝卜进行规模化种植，同时将种植的胡萝卜在当地销售加工，可直接减少中间流通环节，通过加工提升产品价值，提高群众收入。</t>
  </si>
  <si>
    <t>甘州区绿色低碳蔬菜产业园蔬菜包装泡沫箱生产线建设项目</t>
  </si>
  <si>
    <t>甘州区绿色低碳蔬菜产业园</t>
  </si>
  <si>
    <t>新建蔬菜包装泡沫箱生产线1条，建设厂房800平方米，配套泡沫箱生产设施设备、储存室及室外附属工程。资产归村集体所有。</t>
  </si>
  <si>
    <t>项目建成后外销蔬菜包装不但可实现自给自足，降低包装成本，还可以通过销售增加经济收入。</t>
  </si>
  <si>
    <t>该项目实施后，建立①订单生产②吸纳务工，增加农民收入。可带动周边群众15人就业务工，增加经济收入。</t>
  </si>
  <si>
    <t>甘州区绿色低碳蔬菜产业园日产60吨制冰生产线建设项目</t>
  </si>
  <si>
    <t>党寨镇
汪家堡村</t>
  </si>
  <si>
    <t>新建日产60吨冰块生产线1条，并配套冰块储存库3间。资产归村集体所有。</t>
  </si>
  <si>
    <t>项目建成后，可日产冰瓶60吨，通过冰瓶与蔬菜混装，可以防止蔬菜长途运输腐烂，可延长蔬菜保鲜期，提升蔬菜品质。</t>
  </si>
  <si>
    <t>该项目实施后可带动周边群众10人参与制冰生产，通过劳务增加经济收入。</t>
  </si>
  <si>
    <t>食用菌智能化生产集成示范基地建设项目</t>
  </si>
  <si>
    <t>甘州区巴吉滩</t>
  </si>
  <si>
    <t>项目总投资2415万元，以奖代补方式补助，建设食用菌智能化出菇培育室24间，购置输送线1条，环境智能控制系统48台（套），出菇架192组，风机96台，配套制冷设备、灯带、地面设施等辅助工程。</t>
  </si>
  <si>
    <t>项目建成后，年新增食用菌鲜品2000吨，年新增产值1800万元，带动张掖食用菌产业发展。</t>
  </si>
  <si>
    <t>项目建设直接安置本地劳动力就业60人，年人均增加收入5万元，为当地乡村振兴做出积极贡献。</t>
  </si>
  <si>
    <t>甘肃神农珍稀菇业有限公司</t>
  </si>
  <si>
    <t>小麦种植补贴</t>
  </si>
  <si>
    <t>按照2023年区委一号文件，对种植小麦的农户按照每亩300元的标准给予补助。共计补助面积39059.33亩。</t>
  </si>
  <si>
    <t>保障小麦种植农户的积极性，保障国家粮食安全。</t>
  </si>
  <si>
    <t>对4139户小麦种植户和专业合作社给予奖补，降低种植农户生产成本，保障种植农户积极性。</t>
  </si>
  <si>
    <t>各乡镇乡镇</t>
  </si>
  <si>
    <t>党寨镇马站村钢架大棚奖补项目</t>
  </si>
  <si>
    <t>按照区委一号文件精神，对党寨镇马站村新建覆棉被大跨度智能化钢架大棚100461平方米给予补助。总补助资金502.31万元，已补助198万元，本次补助304.31万元。</t>
  </si>
  <si>
    <t>通过设施产业建设推动全区绿色蔬菜产业高质量发展，带动群众经济收入增加。</t>
  </si>
  <si>
    <t>通过吸纳务工、土地流转等方式吸纳周边不少于200人群众就近就地务工就业、延长群众就业时间。</t>
  </si>
  <si>
    <t>甘州区黑河林场密胡杨引种培育项目</t>
  </si>
  <si>
    <t>甘州区黑河林场西环城大林带</t>
  </si>
  <si>
    <t>在黑河林场内建设密胡杨种苗基地100亩.</t>
  </si>
  <si>
    <t>本项目的实施，使甘州区黑河林场新建密胡杨引种及培育技术示范基地1所，5年内有效增加林场经济收益150-300万元。同时示范引领当地农户发展优质种苗培育，长期带动周边农户脱贫致富。</t>
  </si>
  <si>
    <t>发展种苗培育，促进林场经济发展，带动周边村社发展苗木培育产业，带动群众务工增收。</t>
  </si>
  <si>
    <t>甘州区林业和草原局</t>
  </si>
  <si>
    <t>甘州区黑河林场</t>
  </si>
  <si>
    <t>甘州区红沙窝林场经济林基地培育建设项目</t>
  </si>
  <si>
    <t>甘州区红沙窝林场育苗基地</t>
  </si>
  <si>
    <t>甘州区红沙窝林场经济林基地培育早酥梨150亩。</t>
  </si>
  <si>
    <t>项目建成后，将有效增加林场林地面积、林木覆盖率；增加林场经营收入，示范引领和推动全市文冠果规模化、标准化、高效栽培进程；可提供固定劳动力就业岗位和林业技术培训，增加周边群众收入。</t>
  </si>
  <si>
    <t>发展经济林培育，促进林场经济发展，带动周边村社发展经济林产业，有效增加林场林地面积、林木覆盖率；增加林场经营收入；可提供固定劳动力就业岗位和林业技术培训</t>
  </si>
  <si>
    <t>甘州区红沙窝林场</t>
  </si>
  <si>
    <t>村集体经济公司（合作社）有机蔬菜产业种植销售奖补项目</t>
  </si>
  <si>
    <t>1.对认证的有机蔬菜生产基地面积达到400亩以上的村集体合作社、公司给予10万元补助，每新增100亩，一次递增2万元，单个主体累计补助不超过15万元；对当年年销售有机蔬菜1万吨以上的村集体合作社、公司，每销售1公斤有机蔬菜给与0.2元补助。</t>
  </si>
  <si>
    <t>鼓励和扶持村集体公司、合作社发展有机蔬菜产业种植，产业链销售端水平，不断增加村集体收入。</t>
  </si>
  <si>
    <t>吸纳不少于200人在村集体公司和产业基地务工，年增加收入3000元以上。</t>
  </si>
  <si>
    <t>甘州区党寨镇花家洼村老旧日光温室提升改造项目</t>
  </si>
  <si>
    <t>改建</t>
  </si>
  <si>
    <t>党寨镇
花家洼村</t>
  </si>
  <si>
    <t>计划总投资410万元，对花家洼村、杨家墩村40座日光温室提升改造，对大棚钢架进行更换安装、对内墙外围加固、维修耳房、更换维修电动卷帘机、水肥一体化设备、大棚棚膜、棉被等设施。</t>
  </si>
  <si>
    <t>通过改造日光温室性能，提高蔬菜产量，降低生产成本，壮大大棚蔬菜产业的同时，将为我镇困难群众及周边村富余劳动力提供更多的就业岗位，带动农户产业发展，提高群众就业积极性。</t>
  </si>
  <si>
    <t>改善71户种植户生产经营条件，年增加群众经营性收入1.5万元左右；吸纳周边村社100余名闲散就近务工，年增收4000元；流转10户农户土地，增加群众财产性收入2000元。</t>
  </si>
  <si>
    <t>甘州区上秦镇下秦村老旧日光温室提升改造项目</t>
  </si>
  <si>
    <t>上秦镇
下秦村</t>
  </si>
  <si>
    <t>计划总投资170万元，对下秦村53座老旧日光温室进行提升改造，主要建设内容包括大棚墙体加固、钢架加固、后屋面翻新、安装卷帘机、棉被、棚膜、水肥一体化设施等，并配套完善其他附属设施。</t>
  </si>
  <si>
    <t>通过对原有温室改造，提升了温室保温能力，延长了保温周期，信息化、智能化、水肥一体化等设施设备的安装不但实现，作物的科学种植与管理，而且实现群众增收、发展壮大村集体经济的目标。 带动11户农户（企业）参与经营，年增加经营性收入1.5万元以上；带动80余名闲散劳动力就近务工，年增收6000-10000元；流转55户农户土地，年增加土地流转收入200元/亩。</t>
  </si>
  <si>
    <t>带动11户农户（企业）参与经营，年增加经营性收入1.5万元以上；带动80余名闲散劳动力就近务工，年增收6000-10000元；流转55户农户土地，年增加土地流转收入200元/亩。</t>
  </si>
  <si>
    <t>张掖市君绿源日光温室提升改造项目</t>
  </si>
  <si>
    <t>甘浚镇
晨光村</t>
  </si>
  <si>
    <t>计划总投资421万元，对62座日光温室进行改造，对日光温室钢构、立柱进行改造，更换棚膜、保温设施等。</t>
  </si>
  <si>
    <t>通过改造。进一步提升日光温室性能，提高葡萄种植效益，降低生产成本。同时，为周边村社富余劳动力提供更多的就业岗位。</t>
  </si>
  <si>
    <t>项目建成后，将进一步提升温室大棚产出效益，吸纳周边村社100余名闲散就近务工，年增收3000元。</t>
  </si>
  <si>
    <t>张掖市君绿源农业发展有限公司</t>
  </si>
  <si>
    <t>2.养殖业</t>
  </si>
  <si>
    <t>小满镇店子闸村养殖小区基础设施配套项目</t>
  </si>
  <si>
    <t>小满镇
店子闸村
（“百村示范”示范点）</t>
  </si>
  <si>
    <t>对70户养殖小区硬化路面9500平方米，配套变压器3个、电缆3500米，自来水管网3600米。</t>
  </si>
  <si>
    <t>有效改善全村人居环境，提升基础设施水平，促进全村养殖业发展，积极推进“八改”工程进度。</t>
  </si>
  <si>
    <t>促进群众庭院经济发展，为群众增收致富奠定物质基础和经济保障。</t>
  </si>
  <si>
    <t>上秦镇庙儿闸村人畜分离示范点基础设施配套项目</t>
  </si>
  <si>
    <t>上秦镇
庙儿闸村</t>
  </si>
  <si>
    <t>完成庙儿闸村人畜分离示范点项目区水泥路面硬化、渗水砖6000平米、安装道牙石1500米、自来水管网1500米，并配套完善电力设施等其他附属设施。项目建成后形成的资产归村集体所有。</t>
  </si>
  <si>
    <t>该项目的实施，有效改善全村人居环境，提升基础设施水平，促进了全村产业发展，有力推进了全镇乃至全区乡村振兴和“八改”工程的步伐。</t>
  </si>
  <si>
    <t>通过带动①土地流转②发展养殖业，促进庭院经济，促进农户户均增收2万元以上。项目建成后形成的资产归村集体所有，由村集体负责管护。</t>
  </si>
  <si>
    <t>乌江镇“来只兔”种兔繁育基地扩建项目</t>
  </si>
  <si>
    <t>乌江镇
敬依村</t>
  </si>
  <si>
    <t>新建占地面积6000平方米、能容纳6000只种兔的养殖兔舍8栋，每栋配套全自动饲喂笼具及水帘、排风扇、粪污传送带等配套设施。</t>
  </si>
  <si>
    <t>该项目凭借兔子繁殖快、生长周期短、营养价值高、市场潜力大的四大特性，以高品质的肉兔养殖、繁育，兔产品加工为依托，配套建设观光休闲等多功能于一体的共享养殖产业生态圈，以一二三产融合发展推动地方经济高质量发展。</t>
  </si>
  <si>
    <t>项目建成后，建立①订单生产②托管等联农带农方式，增加农民收入。可带动近200户群众增收近100万元。村集体以租赁方式壮大村集体经济，资产归村集体所有。</t>
  </si>
  <si>
    <t>乌江镇中华锦鲤繁育养殖基地及集散中心建设项目</t>
  </si>
  <si>
    <t>乌江镇
大湾村</t>
  </si>
  <si>
    <t>依托乌江镇丰富的水资源和渔业发展环境，整合大湾村100亩水域，建成中华锦鲤养殖繁育基地，并配套增氧泵、投料机等淡水鱼养殖设施；在谢家湾新建占地42亩的高标准日光温室型中华锦鲤集散中心和锦鲤文化传播中心。</t>
  </si>
  <si>
    <t>项目建成后，不仅能带动东湖村渔业养殖纵深发展，促进村集体和村民增收；同时充分借助企业在技术、资金等方面的优势，产业辐射谢家湾、东湖村等，带动更多群众增收。</t>
  </si>
  <si>
    <t>该项目实施后，建立①扩大养殖规模②订单生产③吸纳务工④土地流转等联农带农机制，村集体以租赁方式壮大村集体经济，同时借助企业在技术、资金等方面的优势，产业辐射谢家湾、东湖村等，带动更多群众增收。资产归村集体所有。</t>
  </si>
  <si>
    <t>乌江镇“彩虹农庄”建设项目</t>
  </si>
  <si>
    <t>①对敬依村三社49院农房前后院按照彩虹农庄风格进行改造，实地建设小作坊，配套污水管网1.2公里；②对后院集中规划，新建占地100平米的小型高配标准养殖圈舍30院，依托“来只兔”项目，发展商品兔等特色养殖。</t>
  </si>
  <si>
    <t>项目的实施可有效改善敬依三社整体风貌，通过植入休闲、餐饮等多元业态，助力敬依村和美乡村建设。</t>
  </si>
  <si>
    <t>项目建成后，一是提升农户房屋价值，利用植入的小作坊等实现增收，二是通过企业带动农户大力发展特色养殖产业增收。</t>
  </si>
  <si>
    <t>甘浚镇晨光村绿色标准化养殖基地基础设施建设项目</t>
  </si>
  <si>
    <t>新建标准化养殖小区，并配套建设养殖小区内道路硬化1200米，给水管网1000米，管理房40平米，草料棚、青贮氨化池等配套设施。资产归村集体所有。</t>
  </si>
  <si>
    <t>养殖小区建成后，将进一步完善养殖区基础设施，改善养殖条件，扩大养殖规模，增加群众养殖收入。</t>
  </si>
  <si>
    <t>项目建成后，有效促进晨光村畜牧产业发展，带动本村30户农户，每年可增加养殖经济收入1万元以上。</t>
  </si>
  <si>
    <t>甘浚镇人民政府</t>
  </si>
  <si>
    <t>甘浚镇甘浚村绿色标准化养殖基地基础配套建设项目</t>
  </si>
  <si>
    <t>甘浚镇
甘浚村</t>
  </si>
  <si>
    <t>甘浚村绿色标准化养殖基地占地80亩，配套建设养殖区道路1800米，给水主管1800米，支管950米，检查井5座，入户检查井100座，道牙石1200米等基础设施。资产归村集体所有。</t>
  </si>
  <si>
    <t>项目建成后，将进一步完善养殖区道路、给水基础设施，促进养殖业持续发展，提高群众养殖积极性，不断增加群众经济收入。</t>
  </si>
  <si>
    <t>项目建成后，有效促进甘浚村畜牧产业发展，带动本村100户农户，每年可增加养殖经济收入1万元以上。</t>
  </si>
  <si>
    <t>0</t>
  </si>
  <si>
    <t>0.0004</t>
  </si>
  <si>
    <t>0.2019</t>
  </si>
  <si>
    <t>0.0006</t>
  </si>
  <si>
    <t>甘浚镇西洞村养殖良舍建设项目</t>
  </si>
  <si>
    <t>甘浚镇
西洞村</t>
  </si>
  <si>
    <t>新建占地34亩养殖区一处，其中养殖牛舍建筑面积1721.52㎡，运动场1779.12㎡，管理用房面积 105.84 ㎡，精料库建筑面积505.20㎡，草料场366.08 ㎡，完成道路、供水管网等基础设施。</t>
  </si>
  <si>
    <t>项目建成后，预计可饲养肉牛1500头以上，有效带动周边养殖户发展肉牛养殖，增加农户经济收入。</t>
  </si>
  <si>
    <t>项目建成后，形成的资产归村集体所有，增加村集体经济收入4万元，带动养殖农户增收50万元以上。</t>
  </si>
  <si>
    <t>龙渠乡什八名村养殖小区基础设施建设项目</t>
  </si>
  <si>
    <t>龙渠乡
什八名村</t>
  </si>
  <si>
    <t>计划投资120万对什八名村一社30户高标准养殖小区配套基础设施，硬化道路1.2公里，铺设管网0.8公里，架设电路0.8公里，新建30座20立方青贮窖，资产归村集体所有。</t>
  </si>
  <si>
    <t>项目建成后将改善什八名村养殖小区养殖环境，提升养殖效率，扩大农户养殖规模，减轻养殖负担、降低养殖成本，增加经济收入。</t>
  </si>
  <si>
    <t>该项目建成后将带动30户养殖大户发展养殖业，增加农户收入。</t>
  </si>
  <si>
    <t>平山湖蒙古族乡中心养殖小区基础设施配套项目</t>
  </si>
  <si>
    <t>平山湖蒙古族乡平山湖村、紫泥泉村</t>
  </si>
  <si>
    <t>配套完善2万平方米36户养殖小区内自来水管网1.3公里，修建水窖35眼及其1.3公里管沟的开挖、回填，架设高、低压线路1.2公里、14个电杆以及小区内1万平方米场地平整及人行便道的修建。</t>
  </si>
  <si>
    <t>完善养殖小区基础设施建设，培育发展全乡舍饲养殖。</t>
  </si>
  <si>
    <t>项目实施后，带动36户以上的农户进行舍饲养殖增加农牧民经济收入。推进禁牧政策的进一步落实。</t>
  </si>
  <si>
    <t>平山湖蒙古族乡</t>
  </si>
  <si>
    <t>大满镇生猪繁育基地二期建设项目基础配套设施建设</t>
  </si>
  <si>
    <t>大满镇
朱家庄村</t>
  </si>
  <si>
    <t>项目计划新建养殖基地高标准圈舍3栋，占地4400平方米，可养殖生猪4400头。配套养殖基地给排水管网、强弱电等基础设施，并新建化粪池、220平米业务用房等其他附属设施。资产归村集体所有。</t>
  </si>
  <si>
    <t>村集体投入及积极争取财政衔接推进乡村振兴补助资金</t>
  </si>
  <si>
    <t>该项目实施后，通过对外租赁等方式，增加群众经济收入。由村集体经营，用以增加村集体收入。</t>
  </si>
  <si>
    <t xml:space="preserve">  该项目实施后，建立①收益分红②吸纳务工等利益联结方式，建立提供就业岗位50个以上，年收入3000元以上。</t>
  </si>
  <si>
    <t>肉牛冻精补助项目</t>
  </si>
  <si>
    <t>甘州区</t>
  </si>
  <si>
    <t>全市共补助370万元，其中甘州区140万元。根据各县区能繁母牛的存栏量、冻精需求量、冻精存储管理等情况，由张掖市畜牧兽医局统一采购，优先支持有需求的脱贫户、监测对象，统筹支持一般户和肉牛养殖场，优化肉牛品质。</t>
  </si>
  <si>
    <t>该项目实施后，进一步推进了全区肉牛产业化进程，优化肉牛品质，增加养殖户经济收入，有助于加快乡村产业振兴步伐，促进肉牛产业健康持续发展。</t>
  </si>
  <si>
    <t>进一步提高农户收入，带动脱贫户、监测户、一般户超过7250户，增加收入800元。</t>
  </si>
  <si>
    <t>156</t>
  </si>
  <si>
    <t>甘州区肉牛屠宰奖补项目</t>
  </si>
  <si>
    <t>甘州区各屠宰企业</t>
  </si>
  <si>
    <t>对年屠宰量（肉牛）超过10000头的企业，按照150元/头的标准给予奖补，每个企业最高奖补150万元。</t>
  </si>
  <si>
    <t>进一步延伸肉牛产业链，鼓励群众大力发展肉牛养殖产业，提高产业链产值。</t>
  </si>
  <si>
    <t>该项目实施后，并通过收购养殖户肉牛的方式，带动农户发展牛羊养殖，增强群众收入。</t>
  </si>
  <si>
    <t>娟姗牛养殖奖补项目</t>
  </si>
  <si>
    <t>甘浚镇
安阳乡</t>
  </si>
  <si>
    <t>积极支持甘浚镇光明村、祁连村、小泉村、高家庄村和安阳乡王阜庄、贺家城、郎家城等村农户养殖娟姗牛，每养殖1头，补助资金600元。</t>
  </si>
  <si>
    <t>以资金奖补方式鼓励娟姗牛养殖，进一步扩大娟姗牛养殖规模，提高养殖效益，增加群众收入。</t>
  </si>
  <si>
    <t>直接带动200户农户养殖娟姗牛，建立“母畜企业集中养殖+仔畜农户分散育肥+订单收购+收益分红”的云鑫联农带农模式，户均年增收1500元以上。</t>
  </si>
  <si>
    <t>甘州区党寨镇马站村肉牛养殖基地建设项目</t>
  </si>
  <si>
    <t>修建牛舍20栋，混凝土青贮窖7座4800立方米，消毒室2间30平方米，兽医室1间20平方米，消毒池2个30平方米。</t>
  </si>
  <si>
    <t>该项目建成，预计存栏肉牛500头以上，年出栏600头，经济收入可达1200万元，人均收入提高1200元。激发了群众脱贫致富的内生动力，着力改善村庄村容村貌及农民居住环境，实现人居环境、自然生态、产业发展、农民增收全面提升。</t>
  </si>
  <si>
    <t>通过养殖基地基础设施建设，带动周围农户154人就业，增加务工性收入和流转收益1万元以上。</t>
  </si>
  <si>
    <t>甘州区甘浚镇晨光村肉牛养殖小区二期建设项目</t>
  </si>
  <si>
    <t>新建高标准双列式牛舍12栋5760平方米，围栏式运动场11520平方米，并配套建设管理房，消毒室、青贮窖、堆粪场、围墙、道路硬化、给水管网、电力工程等设施。</t>
  </si>
  <si>
    <t>该项目实施后，实现了项目区养牛科学化，推进了全村乃至全镇肉牛产业化进程，起到辐射带动作用，增加农民经济收入，有助于加快乡村产业振兴步伐，促进肉牛产业健康持续发展。</t>
  </si>
  <si>
    <t>以合作社为载体，吸收养殖大户入驻养殖小区，辐射带动周边150多户农户发展畜牧养殖，通过直接和间接收购饲草5000多亩，增加农户收入200万元。</t>
  </si>
  <si>
    <t>3.基础设施配套</t>
  </si>
  <si>
    <t>乌江镇“乌江贡米”加工中心项目</t>
  </si>
  <si>
    <t>乌江镇
平原村</t>
  </si>
  <si>
    <t>在企业建成1600平方米稻米加工车间、安装日产量60吨的精加工及包装一体化流水生产线的基础上，新建800平方米仓库一座。</t>
  </si>
  <si>
    <t>项目建成后，通过大力推广规模化、标准化种植，不断做大做强贡米文章，推动乌江贡米为主的特色农业进一步扩面提质，成方连片发展，一步扩大乌江贡米影响力，重塑乌江贡米品牌。</t>
  </si>
  <si>
    <t>该项目实施后，建立①订单生产②吸纳务工③土地流转④扩大种植面积等联农带农机制增加农民收入。村集体以租赁方式壮大村集体经济，依托龙头企业的带动，直接吸纳就业50人以上，增加群众工资性收入。资产属村集体所有。</t>
  </si>
  <si>
    <t>甘州区绿色低碳蔬菜产业园基础设施配套建设项目</t>
  </si>
  <si>
    <t>架设1000千伏安箱式变压器3台，铺设电缆2公里，铺设污水管网3.5公里。资产归村集体所有。</t>
  </si>
  <si>
    <t>通过基础设施建，进一步完善蔬菜产业园功能，更好地服务周边群众菜农进行蔬菜交易。</t>
  </si>
  <si>
    <t>在建设过程中吸纳当地群众务工就业，增加群众务工收入；建成后充分保障产业园蔬菜精深加工生产线正常运行，创造经济效益后进一步调动群众种植蔬菜的积极性；污水管网建设后对生活生产污水收集处理，还对生态环境起到了保护作用。</t>
  </si>
  <si>
    <t>梁家墩镇三工村商贸物流产业园基础设施配套项目</t>
  </si>
  <si>
    <t>梁家墩镇
三工村</t>
  </si>
  <si>
    <r>
      <rPr>
        <sz val="11"/>
        <color theme="1"/>
        <rFont val="仿宋_GB2312"/>
        <charset val="134"/>
      </rPr>
      <t>配套新建室外地坪硬化及道路工程8140</t>
    </r>
    <r>
      <rPr>
        <sz val="11"/>
        <color theme="1"/>
        <rFont val="宋体"/>
        <charset val="134"/>
      </rPr>
      <t>㎡</t>
    </r>
    <r>
      <rPr>
        <sz val="11"/>
        <color theme="1"/>
        <rFont val="仿宋_GB2312"/>
        <charset val="134"/>
      </rPr>
      <t>；铺设给水管道2300m，污水管网2100m，新建各类检查井70座；修建沉淀池2座；铺设透水砖1230</t>
    </r>
    <r>
      <rPr>
        <sz val="11"/>
        <color theme="1"/>
        <rFont val="宋体"/>
        <charset val="134"/>
      </rPr>
      <t>㎡</t>
    </r>
    <r>
      <rPr>
        <sz val="11"/>
        <color theme="1"/>
        <rFont val="仿宋_GB2312"/>
        <charset val="134"/>
      </rPr>
      <t>，铺设电力电缆5000m等，项目建成后产权归属为三工村村民委员会。</t>
    </r>
  </si>
  <si>
    <t>项目建成后可推动三工村张党公路沿线环境面貌提升，商贸物流园区基础设施完善，便于引进各类经营主体入住，奠定产业发展基础，不断完善农村基础设施。</t>
  </si>
  <si>
    <t>项目的实施可使三工村七社、十四社共81户，322人受益，带动100余名富余劳动力通过不同途径再就业，预计仓储物流库房每年租金可达2万元以上，项目建成后由村集体经济公司统一管理，预计可增加村集体经济3万元</t>
  </si>
  <si>
    <t>0.0322</t>
  </si>
  <si>
    <t>梁家墩镇四闸村一、二社仓储物流基础
设施配套项目</t>
  </si>
  <si>
    <t>梁家墩镇
四闸村</t>
  </si>
  <si>
    <r>
      <rPr>
        <sz val="11"/>
        <color theme="1"/>
        <rFont val="仿宋_GB2312"/>
        <charset val="134"/>
      </rPr>
      <t>在四闸村一、二社新建的仓储物流区配套水泥硬化道路18687</t>
    </r>
    <r>
      <rPr>
        <sz val="11"/>
        <color theme="1"/>
        <rFont val="宋体"/>
        <charset val="134"/>
      </rPr>
      <t>㎡</t>
    </r>
    <r>
      <rPr>
        <sz val="11"/>
        <color theme="1"/>
        <rFont val="仿宋_GB2312"/>
        <charset val="134"/>
      </rPr>
      <t>；新建给水管网3260m，排水管2500m，配套建设检查井147座；敷设室外低压电缆12415m，弱电线缆1550m等基础配套设施。项目建成后产权归属为四闸村村民委员会。</t>
    </r>
  </si>
  <si>
    <t>项目建成投入使用后，将有效推动四闸村产业结构转型升级，拓宽村集体经济收入，让投资建设的村民们享受到仓储库房建设带来的实际效益。建成后仓储物流园区基础设施完善，可推动四闸村张党公路、连霍高速沿线环境面貌提升，便于引进各类经营主体入住</t>
  </si>
  <si>
    <t>项目建成后四闸村收益农户将达到123户369人，预计每户每年可增加租赁收入3-5万元；建成后由村集体经济公司统一管理，预计可增加村集体经济5万元</t>
  </si>
  <si>
    <t>梁家墩镇六号村农产品产地冷藏保鲜设施建设项目</t>
  </si>
  <si>
    <t>梁家墩镇
六号村</t>
  </si>
  <si>
    <r>
      <rPr>
        <sz val="11"/>
        <color theme="1"/>
        <rFont val="仿宋_GB2312"/>
        <charset val="134"/>
      </rPr>
      <t>在六号村五社新建果蔬保鲜库1座，占地面积700</t>
    </r>
    <r>
      <rPr>
        <sz val="11"/>
        <color theme="1"/>
        <rFont val="宋体"/>
        <charset val="134"/>
      </rPr>
      <t>㎡</t>
    </r>
    <r>
      <rPr>
        <sz val="11"/>
        <color theme="1"/>
        <rFont val="仿宋_GB2312"/>
        <charset val="134"/>
      </rPr>
      <t>，储能600t，并配套完善相关附属设施。项目建成后产权归属为六号村村民委员会及农户共同持有。</t>
    </r>
  </si>
  <si>
    <t>项目建成后将带动周边农户形成种储销一条龙服务，方便蔬菜销售，同时增加村民及村委会收入</t>
  </si>
  <si>
    <t>建成后果蔬保鲜库可方便六号村五社30余户农户储藏蔬菜，降低蔬菜价格波动风险，也可将保鲜库租赁，增加农户及村集体收入</t>
  </si>
  <si>
    <t>梁家墩镇四闸村九社仓储物流基础设施
配套项目</t>
  </si>
  <si>
    <r>
      <rPr>
        <sz val="11"/>
        <color theme="1"/>
        <rFont val="仿宋_GB2312"/>
        <charset val="134"/>
      </rPr>
      <t>在四闸村九社新建的仓储物流区配套水泥硬化道路7271</t>
    </r>
    <r>
      <rPr>
        <sz val="11"/>
        <color theme="1"/>
        <rFont val="宋体"/>
        <charset val="134"/>
      </rPr>
      <t>㎡</t>
    </r>
    <r>
      <rPr>
        <sz val="11"/>
        <color theme="1"/>
        <rFont val="仿宋_GB2312"/>
        <charset val="134"/>
      </rPr>
      <t>；新建给水管网670m，排水管网600m，配套建设检查井65座；敷设室外低压电缆6050m，弱电线缆550m等基础配套设施。项目建成后产权归属为四闸村村民委员会。</t>
    </r>
  </si>
  <si>
    <t>项目建成投入使用后，将有效推动四闸村产业结构转型升级，拓宽村集体经济收入，让投资建设的村民们享受到仓储库房建设带来的实际效益。建成后仓储物流园区基础设施完善，可推动四闸村张党公路、连霍高速沿线环境面貌提升，便于引进各类经营主体入住。</t>
  </si>
  <si>
    <t>项目建成后四闸村收益农户将达到42户147人，预计每户每年可增加租赁收入3-5万元；建成后由村集体经济公司统一管理，预计可增加村集体经济5万元</t>
  </si>
  <si>
    <t>三闸镇红沙窝养殖场基础配套设施建设项目</t>
  </si>
  <si>
    <t>三闸镇
红沙窝村</t>
  </si>
  <si>
    <t>道路硬化3公里（宽5米），自来水管网2400米，场区砖头围墙1500米，高压线路400米，低压线路400米，400千伏变压器1台。形成资产归村集体所有。</t>
  </si>
  <si>
    <t>项目建成后，扩大红沙窝村特色肉羊养殖规模，推动红沙窝肉羊产业发展，完善养殖场基础设施，预计入住农户达到60户，肉羊养殖年出栏量1000头，存栏量达到5000头。</t>
  </si>
  <si>
    <t>该项目实施后，采取“村集体+公司+农户”发展模式，通过建立①订单生产②吸纳务工等联农带农方式，带动周边70多户农户年均增产2000元以上。</t>
  </si>
  <si>
    <t>城西闸村灌溉基础配套设施建设项目</t>
  </si>
  <si>
    <t>大满镇
城西闸村</t>
  </si>
  <si>
    <t>在城西闸村二社新建灌溉塘坝两处，东池面积7560平米，西池5400平米,泵房三座。配套建设输水管网，包括DE63管189米，PPRDE32给水管454米，DN300排水管324米，DN50PPR管38米，DN25PPR管12米，DE32PE管128米，DN110PVC管35米，排水井4座,检查井3座，给水井4座。资产归村集体所有。</t>
  </si>
  <si>
    <t>该项目建成后，可向城西闸村一、二、三、八社提供灌溉用水，覆盖灌水面积2200亩。有效提升城西闸村蓄水供水能力，提高城西闸村农田灌溉水平，节约水资源。</t>
  </si>
  <si>
    <t>该项目实施后，受益全村341户1337人，改善村容村貌，提升城西闸村农业生产水平。</t>
  </si>
  <si>
    <t>花寨乡花寨村塘坝建设项目</t>
  </si>
  <si>
    <t>花寨乡
花寨村</t>
  </si>
  <si>
    <t>修建3万方蓄水塘坝三座，铺设滴灌主管道6公里及配套相关设施。资产归村集体所有。</t>
  </si>
  <si>
    <t>有效解决全村4000亩耕地灌溉困难问题，节省水资源，实现4000亩耕地滴灌灌溉。</t>
  </si>
  <si>
    <t>有效解决全村4000亩大水漫灌问题，节约水资源，增加耕地附加值，增加群和村集体经济收入。</t>
  </si>
  <si>
    <t>党寨镇汪家堡村塘坝建设项目</t>
  </si>
  <si>
    <t>建设</t>
  </si>
  <si>
    <t>新建灌溉塘坝7800立方米，配套灌溉管网。资产归村集体所有。</t>
  </si>
  <si>
    <t>该项目实施后，资产属村集体所有，解决党寨镇汪家堡村526户1728名群众生产灌溉难的问题，带动全村群众产业发展。</t>
  </si>
  <si>
    <t>项目建设过程中计划用工200个，带动周边群众务工就业，增加经济收入，同时解决周边群众农业生产灌溉难题，带动群众增加农业收入。</t>
  </si>
  <si>
    <t>甘浚镇中沟村蓄水塘坝及附属设施建设项目</t>
  </si>
  <si>
    <t>甘浚镇
中沟村</t>
  </si>
  <si>
    <t>新建23000立方蓄水灌溉塘坝1座，并配套建设首部系统、变压器、水泵房、管网等附属设施。资产归村集体所有。</t>
  </si>
  <si>
    <t>项目建成后，能有效缓解7、8月旱情，改善农田灌溉条件，提高水资源利用率，保障农业生产，实现群众增收。</t>
  </si>
  <si>
    <t>有效解决了全村400户1800亩耕地灌溉困难的问题，改善农田灌溉条件，提高水资源利用率，保障农业产生，实现群众增收。</t>
  </si>
  <si>
    <t>甘浚镇西洞村蓄水塘坝及附属设施建设项目</t>
  </si>
  <si>
    <t>修建20000立方蓄水塘坝一座，配套首部系统、水泵房、变压器、管网等附属设施。资产归村集体所有。</t>
  </si>
  <si>
    <t>项目建成后，能有效缓解夏季旱情，改善农田灌溉条件，提高水资源利用率，保障农业产生，实现群众增收。</t>
  </si>
  <si>
    <t>有效解决了全村800亩耕地及公益林灌溉困难的问题，改善农田灌溉条件，提高水资源利用率，保障农业产生，实现群众增收。</t>
  </si>
  <si>
    <t>安阳乡金王庄村塘坝建设项目</t>
  </si>
  <si>
    <t>安阳乡
金王庄村</t>
  </si>
  <si>
    <t>在安阳乡金王庄村乡林地新建2万立方米塘坝一座，解决群众灌溉难问题，促进全村产业发展。建成后资产归村集体所有。</t>
  </si>
  <si>
    <t>项目实施后，保障800亩耕地灌溉，实现农民产业增收。</t>
  </si>
  <si>
    <t>采取“党支部+合作社+开发商+农户”的模式，带动30户136人通过发展产业，增加农民收入。</t>
  </si>
  <si>
    <t>安阳乡苗家堡村塘坝建设</t>
  </si>
  <si>
    <t>均坝庙以西均坝渠以南酥油口下库以北300米修建3万方塘坝一个100万元，建成后资产归村集体所有。</t>
  </si>
  <si>
    <t>项目实施后，保障1600亩耕地灌溉，实现农民产业增收。</t>
  </si>
  <si>
    <t>采取“党支部+合作社+开发商+农户”的模式，带动206户736人通过发展产业，增加农民收入。</t>
  </si>
  <si>
    <t>安阳乡毛家寺村塘坝建设项目</t>
  </si>
  <si>
    <t>安阳乡
毛家寺村</t>
  </si>
  <si>
    <t>在安阳乡毛家寺村五社夹崖子河滩新建3万立方米塘坝一座，并配套相关附属设施，解决群众灌溉难问题，促进全村产业发展，建成后资产归村集体所有。</t>
  </si>
  <si>
    <t>项目实施后，保障1000亩耕地灌溉，，促进农户产业增收。</t>
  </si>
  <si>
    <t>项目实施后，带动381户群众土地流转种植西蓝花、甜瓜等产业增收。</t>
  </si>
  <si>
    <t>安阳乡郎家城村塘坝建设项目</t>
  </si>
  <si>
    <t>安阳乡
郎家城村</t>
  </si>
  <si>
    <t>在安阳乡郎家城村一社、四社附件新建3万立方米塘坝一座，并配套相关附属设施，解决群众灌溉难问题，促进全村产业发展，建成后资产归村集体所有。</t>
  </si>
  <si>
    <t>项目实施后，带动214户群众土地流转种植西蓝花、甜瓜等产业增收。</t>
  </si>
  <si>
    <t>安阳乡五一村塘坝建设</t>
  </si>
  <si>
    <t>安阳乡
五一村</t>
  </si>
  <si>
    <t>在三社、四社五社十社十四社塘坝建设3万立方米1座，并配套相关附属设施，建成后资产归村集体所有。</t>
  </si>
  <si>
    <t>采取“党支部+合作社+开发商+农户”的模式，带动64户282人通过发展产业，增加农民收入。</t>
  </si>
  <si>
    <t>安阳乡王阜庄村塘坝建设项目</t>
  </si>
  <si>
    <t>安阳乡
王阜庄村</t>
  </si>
  <si>
    <t>在安阳乡王阜庄村一社、七社附件新建3万立方米塘坝一座，并配套相关附属设施，解决群众灌溉难问题，促进全村产业发展，建成后资产归村集体所有。</t>
  </si>
  <si>
    <t>项目实施后，保障1500亩耕地灌溉，促进农户产业增收。</t>
  </si>
  <si>
    <t>项目实施后，带动320户群众土地流转种植制种玉米等产业增收。</t>
  </si>
  <si>
    <t>花寨乡柏杨树村渠道建设项目</t>
  </si>
  <si>
    <t>花寨乡
柏杨树村</t>
  </si>
  <si>
    <t>修建D80u型渠8公里。资产归村集体所有。</t>
  </si>
  <si>
    <t>争取衔接资金</t>
  </si>
  <si>
    <t>解决柏杨树林地、村养老基地2000亩土地灌溉难题。</t>
  </si>
  <si>
    <t>通过实施该项目，可吸纳在家富余劳动力15人次以上就近务工，同时保障了灌溉水源，增加务工和产业收入。</t>
  </si>
  <si>
    <t>上秦镇下秦村蓄水塘坝建设项目</t>
  </si>
  <si>
    <t>下秦村</t>
  </si>
  <si>
    <t>在下秦村建设蓄水能力3.8万立方米塘坝一座，并配套完善首部控制系统、管理用房、引水渠系、变压器等附属设施。</t>
  </si>
  <si>
    <t>自筹40万元，争取财政衔接资金140万元</t>
  </si>
  <si>
    <t>通过蔬菜基地优质资源竞争化配置，撬动社会资本参与节水设施建设，降低政府投资成本，提高企业参与现代农业发展的积极性，促进蔬菜产业进一步升级。同时，蓄水塘坝的建设将有效减少地下水超采，实现地表水灌溉，在降低农业生产成本的同时，改善生态环境，为全镇产业高质量发展打好基础。</t>
  </si>
  <si>
    <t>通过土地置换的方式建设蓄水塘坝，有效带动全村灌溉方式整体转变和土地整体流转，同时带动闲置劳动力再就业，壮大村集体经济，使农民从传统农民转变为产业工人，增加了农民工资性收入和流转收益。项目建成后形成的资产归村集体所有，由村集体负责管护。</t>
  </si>
  <si>
    <t>0.17</t>
  </si>
  <si>
    <t>上秦镇李家湾村蓄水塘坝建设项目</t>
  </si>
  <si>
    <t>李家湾村</t>
  </si>
  <si>
    <t>在李家湾村建设蓄水能力3.5万立方米塘坝一座，并配套完善引水渠、首部控制系统、管理用房、变压器等附属设施。</t>
  </si>
  <si>
    <t>自筹40万元，争取财政衔接资金170万元</t>
  </si>
  <si>
    <t>上秦镇徐赵寨村蓄水塘坝建设项目</t>
  </si>
  <si>
    <t>徐赵寨村</t>
  </si>
  <si>
    <t>在徐赵寨村建设蓄水能力3万立方米塘坝一座，并配套完善首部控制系统、管理用房、变压器等附属设施。</t>
  </si>
  <si>
    <t>蓄水塘坝的建设将有效减少地下水超采，实现地表水灌溉，在降低农业生产成本的同时，改善生态环境，为全镇产业高质量发展打好基础。</t>
  </si>
  <si>
    <t>4.光伏产业</t>
  </si>
  <si>
    <t>甘州区明永镇下崖村集中养殖区棚顶分布式光伏发电二期项目</t>
  </si>
  <si>
    <t>明永镇
下崖村</t>
  </si>
  <si>
    <t>在养殖区空闲地新建设9栋建筑面积3885平方米圈舍，在屋面安装约600wp光伏组件，总功率约775.8KW。资产归村集体所有。</t>
  </si>
  <si>
    <t>通过畜光互补、分布式架设方式进行实施，每年纯利润约45万元，同时，减少常规能源尤其是煤炭资源的消耗，保护生态环境。</t>
  </si>
  <si>
    <t>每年纯利润约45万元，建立①收益分红利益联结方式，由村集体公司负责管理运营，收益用于项目日常维护运营、248户下崖村民分红及为村内约50名鳏寡孤独及70岁以上老年人发放生活补助。</t>
  </si>
  <si>
    <t>明永镇人民政府</t>
  </si>
  <si>
    <t>5.金融保险配套</t>
  </si>
  <si>
    <t>脱贫户（监测户）小额信贷</t>
  </si>
  <si>
    <t>对脱贫户（监测户）小额信贷给予全额贴息。</t>
  </si>
  <si>
    <t>全面解决脱贫户发展缺资金难题，扶持群众发展增收产业。</t>
  </si>
  <si>
    <t>直接扶持320户脱贫户发展增收产业。</t>
  </si>
  <si>
    <t>2023年度“安居宝”贷款贴息项目</t>
  </si>
  <si>
    <t>对拆除空置房、老旧房屋等存在安全隐患房屋、按照“一户一宅”要求新建房屋且符合村庄规划的，且享受“安居宝”贷款农户给予贷款贴息。</t>
  </si>
  <si>
    <t>带动群众参与乡村建设的积极性，改善群众居住条件和村庄村容村貌。</t>
  </si>
  <si>
    <t>进一步减轻农户新建房屋的压力，将有效改善全村人居环境及生产生活条件。</t>
  </si>
  <si>
    <t>甘州区培邦农业发展有限公司</t>
  </si>
  <si>
    <t>6.村集体经济发展项目</t>
  </si>
  <si>
    <t>安阳乡村集体经济发展项目</t>
  </si>
  <si>
    <t>安阳乡金王庄村等10个村</t>
  </si>
  <si>
    <t>为安阳乡金王庄村、五一村、贺家城村、帖家城村、高寺儿村、苗家堡村、毛家寺村、郎家城村、明家城村、王阜庄村等10个村各安排资金100万元，以资金入股方式投入甘肃云鑫实业有限公司，支持企业扩大养殖规模。每年按扶持资金6%的比例为村集体分红。</t>
  </si>
  <si>
    <t>安阳乡金王庄村、五一村、贺家城村、帖家城村、高寺儿村、苗家堡村、毛家寺村、郎家城村、明家城村、王阜庄村</t>
  </si>
  <si>
    <t>项目建成后，每年增加村集体经济收入6万元，同时支持企业壮大养殖规模，促进奶牛产业高质量发展。</t>
  </si>
  <si>
    <t>推行“母畜企业集中养殖+仔畜农户分散育肥+订单收购+收益分红”的云鑫模式，与安阳乡、花寨乡600户农户签订仔畜代养协议，年均增收2000元，吸纳就业100人，通过收购玉米、饲草等利益联结方式，带动500户农户户均增收750元。</t>
  </si>
  <si>
    <t>花寨乡和脱贫村集体经济发展项目</t>
  </si>
  <si>
    <t>花寨乡7个行政村、白城村、永定村、东寺村</t>
  </si>
  <si>
    <t>为花寨乡柏杨树村、余家城村、花寨村、滚家城村、新城村、滚家庄、西阳村和龙渠乡白城村、碱滩镇永定村、甘浚镇东寺村等10个村各安排资金100万元，以资金入股张掖市登海种业有限公司新建育种实验室。每年按扶持资金6%的比例为村集体分红。</t>
  </si>
  <si>
    <t>花寨乡柏杨树村、余家城村、花寨村、滚家城村、新城村、滚家庄、西阳村和龙渠乡白城村、碱滩镇永定村、甘浚镇东寺村</t>
  </si>
  <si>
    <t>项目建成后，每年增加村集体经济收入6万元，同时支持企业提高生产效率，促进玉米制种产业高质量发展。</t>
  </si>
  <si>
    <t>带动全区不少于3000户农户发展玉米制种产业，提高群众经营性收入。</t>
  </si>
  <si>
    <t>花寨乡、龙渠乡、碱滩镇、甘浚镇人民政府</t>
  </si>
  <si>
    <t>大满镇朱家庄村集体经济发展项目</t>
  </si>
  <si>
    <t>以资金入股形式入股张掖市跃武农业发展有限公司，新建占地面积4400㎡的高标准生猪繁育基地圈舍4栋，配套建设其他附属设施。建成运营后，每年按不低于扶持资金10%的比例为村集体分红。</t>
  </si>
  <si>
    <t>申请财政衔接资金和自筹资金</t>
  </si>
  <si>
    <t>项目建成后，张掖市跃武农业发展有限公司将养殖圈舍和设施向第三方企业出租，由第三方企业进行生猪繁育，预计年出栏生猪10000头，总产值1800万元，纯收入560万元。</t>
  </si>
  <si>
    <t>采取“党总支+村集体公司+企业”的发展模式，项目建成后可为附近农户及脱贫户提供就业岗位15个，人均可增收10000元，每年按不低于扶持资金10%的比例为村集体分红7万元，剩余资金为村集体公司积累。</t>
  </si>
  <si>
    <t>区委组织部</t>
  </si>
  <si>
    <t>乌江镇平原村集体经济发展项目</t>
  </si>
  <si>
    <t>以资金入股形式入股乌江镇平原村股份经济合作社，与张掖市西大湖现代农业开发有限公司合作，新建日加工50吨乌江贡米加工生产线一条。项目投入运营后，每年按不低于扶持资金10%的比例为村集体分红。</t>
  </si>
  <si>
    <t>项目建成后，通过大力推广规模化、标准化种植，在大湾村、平原村、元丰村等村引进旱稻种植，成方连片发展，实现总量扩张，进一步扩大乌江贡米影响力，重塑乌江贡米品牌。预计年收入10万。</t>
  </si>
  <si>
    <t>采取“村集体+企业+合作社”的发展模式，为元丰村、大湾村、平原村3个村3000亩水稻解决稻米生产难题；直接吸纳就业50人以上，增加收入3000元。</t>
  </si>
  <si>
    <t>乌江镇天乐村集体经济发展项目</t>
  </si>
  <si>
    <t>乌江镇
天乐村</t>
  </si>
  <si>
    <t>以资金入股形式入股张掖市甘州区垚犇农业发展有限公司，新建高标准制种蔬菜基地300亩。项目投入运营后，每年按不低于扶持资金10%的比例为村集体分红。</t>
  </si>
  <si>
    <t>建成制种蔬菜种子清洗厂1个，钢架大棚30座，种植制种番茄、辣椒共计300亩，年产值达1500余万元，农户收益700余万元，村集体公司收益10万元。</t>
  </si>
  <si>
    <t>采取“村集体+合作社+农户”的发展模式，为1200多人提供就近务工岗位，人均增收10000多元；为150户农户提供标准化蔬菜制种种植基地，户均增收40000元。</t>
  </si>
  <si>
    <t>沙井镇下利沟村集体经济发展项目</t>
  </si>
  <si>
    <t>沙井镇
下利沟村</t>
  </si>
  <si>
    <t>以资金入股形式入股张掖市胜丰利盈农业发展有限公司，与甘州区邦泰盛世农牧农民专业合作社合作，购置无人机6台、移动充电站6个、厢式货车6辆，为周边制种基地病虫害防治业务提供服务项目，建成运营后，每年按不低于扶持资金10%的比例为村集体分红。</t>
  </si>
  <si>
    <t>项目实施后，预计服务耕地面积33万亩，每亩地纯收入3元，年收入100万元。</t>
  </si>
  <si>
    <t>以“村集体经济公司+专业合作社+农户”的模式，带动50余户农户就业务工，户均增收5000元，配套统防统治服务，进一步扩大村集体公司业务范围，发展玉米制种产业。</t>
  </si>
  <si>
    <t>沙井镇人民政府</t>
  </si>
  <si>
    <t>甘浚镇祁连村集体经济发展项目</t>
  </si>
  <si>
    <t>甘浚镇
祁连村</t>
  </si>
  <si>
    <t>以资金入股形式入股张掖市祁辉生态农业发展有限公司，与镇集体控股的张掖市甘浚祁浚瑞农业发展有限公司合作，建设特色民宿2套，并配套民宿内部相关基础设施，完工后由镇村两级运行。项目投入运营后，每年按不低于扶持资金10%的比例分红。</t>
  </si>
  <si>
    <t>依托丹霞旅游景区，进行特色民宿运营，预计实现每套民宿每天租售500元，每年预计租售150天，预计年收入可达到15万。</t>
  </si>
  <si>
    <t>采取“党支部+企业+农户”的发展模式，带动甘浚镇24户贫困户及祁连村40户困难户配股分红，每年按不低于扶持资金10%的比例为村集体分红7万元。</t>
  </si>
  <si>
    <t>三闸镇红沙窝村集体经济发展项目</t>
  </si>
  <si>
    <t>以资金入股形式入股张掖市永盛达发展有限公司，与马文义养殖专业合作社，主要用于购置肉牛60头及饲草，进一步扩大养殖规模。项目建成运营后，每年按不低于扶持资金10%的比例为村集体分红。</t>
  </si>
  <si>
    <t>在现有基础上扩大养殖规模，争取肉牛总养殖量达到850头左右，除去人工、饲草等成本，预计年收入可达到70万元以上。</t>
  </si>
  <si>
    <t>采取“党支部+村集体+公司”运营模式，进一步扩大养殖规模，增加就业岗位3-4个。同时，带动周边4个村1000余亩土地种植饲草作物回收，带动群众增收致富。</t>
  </si>
  <si>
    <t>上秦镇八里堡村集体经济发展项目</t>
  </si>
  <si>
    <t>上秦镇
八里堡村</t>
  </si>
  <si>
    <t>以资金入股形式入股甘州区上秦镇八里堡村股份经济合作社，与张掖市陇原泽润农业发展有限公司合作，购置冰条冰瓶冷链运输车2辆、叉车2辆，新建冰瓶灌装生产线1条，扩大制冰产业规模。项目建成运营后，每年按不低于扶持资金10%的比例为村集体分红。</t>
  </si>
  <si>
    <t>在现有基础上继续扩大制冰车间生产规模，在日产冰条量80吨的基础上，新建冰瓶生产线、购置运输车等配套设备，不断拓展制冰产业链，预计年收益达130万元。</t>
  </si>
  <si>
    <t>采取“股份经济合作社＋基地＋农户”模式，带动周边40户农户就近务工，新增就业岗位4个，增加冰瓶生产能力，日产冰瓶1.8万个，进一步增强经济效益，增加村集体收入。</t>
  </si>
  <si>
    <t>党寨镇党寨村集体经济发展项目</t>
  </si>
  <si>
    <t>党寨镇
党寨村</t>
  </si>
  <si>
    <t>以资金入股形式入股甘肃恒泰融农牧有限公司，认证有机蔬菜基地200亩，新建6000㎡鲜切花生产基地，统一加工包装销售。项目建成运营后，每年按不低于扶持资金10%的比例为村集体分红。</t>
  </si>
  <si>
    <t>项目实施后，通过有机化改造土地200亩，种植有机蔬菜，预计收益150万元；新建6000平方米鲜切花生产基地，引进种植高端花卉12个品种60万株，每株销售0.5元，实现收入30万元。</t>
  </si>
  <si>
    <t>采取“党支部+公司+农户”的模式，张掖市恒泰融农牧有限公司每年提供就业岗位40余个，户均增加收入3000元，同时每年按不低于扶持资金10%的比例为村集体分红7万元，剩余收益用于公司积累。</t>
  </si>
  <si>
    <t>碱滩镇太平村集体经济发展项目</t>
  </si>
  <si>
    <t>碱滩镇
太平村</t>
  </si>
  <si>
    <t>以资金入股形式入股张掖市万盛泰平农业发展有限公司，与甘州区碱滩镇基层供销社合作，实施本农业社会化服务项目，从农作物生长不同阶段为制种企业和群众提供不同配方的肥料，以整村整片开展农田托管服务30000亩。项目建成运营后，每年按不低于扶持资金10%的比例为村集体分红。</t>
  </si>
  <si>
    <t>项目建成后，从耕、种、防、收四个环节跟踪服务，整村整片农田托管服务3万亩，预计年产值1.29亿元，纯收入300万元。</t>
  </si>
  <si>
    <t>采取“村集体+供销社”模式，由供销社负责实施农业社会化服务项目，以整村整片开展农田托管服务3万亩土地，通过水肥一体化项目实施，可以节约50%的灌溉用水和30%的化肥，从而降低农民生产成本，提高经济收益。</t>
  </si>
  <si>
    <t>碱滩镇人民政府</t>
  </si>
  <si>
    <t>花寨乡西阳村集体经济发展项目</t>
  </si>
  <si>
    <t>花寨乡
西阳村</t>
  </si>
  <si>
    <t>以资金入股形式入股甘州区花寨乡西阳村股份经济合作社，与甘州区大口子生态养殖专业合作社合作，利用已建成的1454亩经济林，建设高原拓展训练及度假基地，计划在林区养殖生态鸡，年出栏15000羽。项目建成运营后，每年按不低于扶持资金10%的比例为村集体分红。</t>
  </si>
  <si>
    <t>利用建成的1454亩经济林，发展乡村旅游、林下生态鸡养殖，带动有条件的农户回村发展旅游业，鼓励全村农户壮大生态鸡养殖规模，预计年收益20万元。</t>
  </si>
  <si>
    <t>采取“党总支+合作社+农户”模式，发展乡村旅游业和林下生态鸡养殖业，带动周边群众50余户农户和脱贫户就业务工，户均增收3800元，同时每年按照10%向村集体分红7万元。</t>
  </si>
  <si>
    <t>龙渠乡头闸村集体经济发展项目</t>
  </si>
  <si>
    <t>龙渠乡
头闸村</t>
  </si>
  <si>
    <t>以资金入股形式入股甘肃禾通清农业发展有限公司，用于养殖种植，流转土地364亩种植玉米制种，购买大型饲料机一台，粪污清理机一台。项目建成运营后，每年按不低于扶持资金10%的比例为村集体分红。</t>
  </si>
  <si>
    <t>1.通过扩大种养规模，在现有的基础上，争取肉牛存栏量达到120头。肉羊存栏量300只左右，除去人工和饲料等成本，预计养殖年收益8万元。2.扩大种植规模，争取流转耕地400亩以上，提升本村劳动人口就业率，预计种植年收益12万元。</t>
  </si>
  <si>
    <t>采取“村集体+合作社+公司”模式，张掖市甘州区禾合源种植专业合作社负责实施，流转土地364亩种植玉米制种，对养殖场设施进行改造，养殖肉牛120头，肉羊280只，购买大型饲料机一台，粪污清理机一台，按照每年不低于扶持资金10%的比例向村委会分红。</t>
  </si>
  <si>
    <t>明永镇中南村集体经济发展项目</t>
  </si>
  <si>
    <t>明永镇
中南村</t>
  </si>
  <si>
    <t>以资金入股形式入股张掖市沃翰农业开发有限公司，购置2台轮式拖拉机，配套打包机、深松机、犁铧等农用机械，用于农业社会化服务，推进全村玉米制种机械化、集约化，降低群众种植成本，增加群众收入。项目建成运营后，每年按不低于扶持资金10%的比例为村集体分红。</t>
  </si>
  <si>
    <t>在整合群众现有农用机械基础上，购置2台轮式拖拉机，配套打包机、深松机、犁铧等农用机械，用于农业社会化服务，推进全村玉米制种机械化、集约化，降低群众种植成本，增加群众收入。预计年收益10万元。</t>
  </si>
  <si>
    <t>采取“党支部+农户+企业”的发展模式，开展农业社会化服务，推进全村玉米制种机械化、集约化，降低群众种植成本，增加群众收入。服务面积4400亩，吸纳20人。</t>
  </si>
  <si>
    <t>7.品牌建设项目</t>
  </si>
  <si>
    <t>甘肃传祁乳业有限公司2024年品牌建设项目</t>
  </si>
  <si>
    <t>长安镇
前进村</t>
  </si>
  <si>
    <t>计划采购带顶部机械搅拌无菌罐一套，预计费用149万元。同步开展乳制品体系认证，包含：有机认证、FSSC22000、HACCP、GMP、ISO9001、ISO22000认证，预计费用30万元。</t>
  </si>
  <si>
    <t>有效提升产品加工能力，优化产品的标准化生产管理流程，提升产品品质和品牌价值；2024年度预计带动新增就业人数60余人，间接带动300余户农户实现增收。</t>
  </si>
  <si>
    <t>预计新增就业人数60人，人均月收入达到5200元，人均年收入6.3万元。同时，带动周边农户通过订单种植的方式为原奶生产牧场种植青贮玉米超过20000亩，带动农户超过300户，每亩增收300元。</t>
  </si>
  <si>
    <t>甘肃传祁乳业有限公司</t>
  </si>
  <si>
    <t>甘肃祁连牧歌实业有限公司2024年品牌建设项目</t>
  </si>
  <si>
    <t>祁连牧歌</t>
  </si>
  <si>
    <t>项目计划采购刨卷机14台，滚揉机2台，计划费用90.3万元；同步开展肉制品体系认证，包含：有机认证、环境管理体系、、知识产权管理体系、HACCP、GMP、ISO9001、ISO22000认证，预计费用38万元；与京东集团合作建设直采直供基地（张掖），与盒马集团合作建设盒马村基地（张掖），扩大媒体宣传效应，预计费用22万元，预计总投资150.3万元。</t>
  </si>
  <si>
    <t>进一步扩大有机牛肉供应合作，增加有机牛肉供应量，将祁连牧歌建成甘肃独家高端肉牛供给基地，将国家地标产品“张掖肉牛”以及高端有机牛肉全面推进。2024年,企业年产值达到10亿元，肉牛屠宰量达到3万头，深加工产量6000吨。</t>
  </si>
  <si>
    <t>项目实施后，可辐射带动周边乡镇养殖农户200户，解决就业150人，受益人口约1000人，带动县域肉牛养殖、肉类加工、包材包装、冷链运输、食品销售等多行业、多产业发展。</t>
  </si>
  <si>
    <t>甘肃祁连牧歌实业有限公司</t>
  </si>
  <si>
    <t>甘肃云鑫实业有限公司2024年乳制品品牌建设项目</t>
  </si>
  <si>
    <t>甘州区滨河新区毓秀花园6号综合楼</t>
  </si>
  <si>
    <t>计划进行阿米东索娟姗臻选3.9纯牛奶产品规划、电商、线下及本地市场等渠道推广。购买自立袋灌装机设备4台，计划费用38万；同时租赁或者自购云仓物流车，与京东集团合作建设直采直供基地（张掖），参与线下招商参展活动等，预计费用112.5万元。</t>
  </si>
  <si>
    <t>扩大甘肃云鑫阿米东索乳产品在一定区域内的宣传力度，将阿米东索产品走出张掖，走出甘肃，走向全国。打造“云鑫模式”，带动甘肃云鑫奶、肉产品的加工生产，带动就业。2024年，企业预计年产值达到1.2亿元，年销售乳制品2万吨。</t>
  </si>
  <si>
    <t>项目实施后，受益户数20户，可解决就业60人，同时带动物流运输、乳制品包材、食品销售等多领域发展</t>
  </si>
  <si>
    <t>2</t>
  </si>
  <si>
    <t>甘肃云鑫实业有限公司</t>
  </si>
  <si>
    <t>三、就业项目</t>
  </si>
  <si>
    <t>1.务工补助</t>
  </si>
  <si>
    <t>脱贫劳动力（含监测帮扶对象）外出务工一次性交通补助项目</t>
  </si>
  <si>
    <t>2024年对跨省就业的脱贫劳动力，按照600元的标准给予一次性往返交通费补贴；对省内区外就近就业的脱贫劳动力，按300元的标准给予一次性往返交通费补贴，（暂时无法提供资料的省外预付200元，省内预付100元），计划补贴400人，需补助资金20万元。</t>
  </si>
  <si>
    <t>提高脱贫劳动力收入。</t>
  </si>
  <si>
    <t>通过交通费补贴，降低外出务工成本，增强稳定就业信心，确保有输转意愿的脱贫劳动力实现应转尽转，增加工资性收入。</t>
  </si>
  <si>
    <t>甘州区人社局</t>
  </si>
  <si>
    <t>2.就业培训</t>
  </si>
  <si>
    <t>脱贫家庭劳动力职业技能培训项目</t>
  </si>
  <si>
    <t>2024年预计培训脱贫家庭劳动力40人，按照脱贫劳动力培训补贴标准补贴，需补助资金8万元。</t>
  </si>
  <si>
    <t>有效增强脱贫劳动力生产就业能力。</t>
  </si>
  <si>
    <t>通过开展脱贫家庭劳动力职业技能培训，巩固提升脱贫家庭劳动力技能水平。</t>
  </si>
  <si>
    <t>驻村工作队和乡村工匠培训</t>
  </si>
  <si>
    <t>对驻村工作队和乡村工匠开展培训75人，每人2000元。</t>
  </si>
  <si>
    <t>项目实施后，进一步提高新增脱贫劳动力就业技能，拓宽就业渠道。</t>
  </si>
  <si>
    <t>扶持不少于50名干部提高带领群众增收致富能力。</t>
  </si>
  <si>
    <t>雨露计划项目</t>
  </si>
  <si>
    <t>对脱贫户（监测户）新增劳动力培训给予补助，每人每年3000元。</t>
  </si>
  <si>
    <t>扶持新增劳动力就业，带动脱贫户稳定增收。</t>
  </si>
  <si>
    <t>3.公益性岗位</t>
  </si>
  <si>
    <t>乡村公益性岗位补贴</t>
  </si>
  <si>
    <t>2024年预计为12个乡镇68名创稳网格乡村公益性岗位人员，每人每月500元标准发放岗位补贴40.8万元，44个乡村公益性岗位区级配套资金13.2万元，共计54万元。</t>
  </si>
  <si>
    <t>通过乡村公益性岗位开发，安置脱贫劳动力和监测对象，巩固脱贫成果，增加家庭收入。</t>
  </si>
  <si>
    <t>寄递物流公益岗位人员补助</t>
  </si>
  <si>
    <t>对40名寄递物流公益岗位人员补助人员发放补助，每月600元。</t>
  </si>
  <si>
    <t>4.其他</t>
  </si>
  <si>
    <t>乡村就业工厂（帮扶车间）吸纳甘肃籍脱贫劳动力奖补项目</t>
  </si>
  <si>
    <t>2024年乡村就业工厂（帮扶车间）预计稳定就业6个月以上的30人，按3000 元/人标准给予生产经营主体奖补，共计资金9万元。</t>
  </si>
  <si>
    <t>脱贫人口实现稳定就业，从而实现稳定脱贫</t>
  </si>
  <si>
    <t>通过奖励乡村就业工厂（帮扶车间），鼓励乡村就业工厂（帮扶车间）更加积极主动的带动脱贫人口发展，吸纳更多的脱贫人口到乡村就业工厂（帮扶车间）就业。</t>
  </si>
  <si>
    <t>四、乡村建设行动</t>
  </si>
  <si>
    <t>1.农村基础设施建设</t>
  </si>
  <si>
    <t>甘州区碱滩镇2024年中央财政以工代赈项目</t>
  </si>
  <si>
    <t>碱滩镇
碱滩村、永星村</t>
  </si>
  <si>
    <t>项目总投资395万元，其中，财政衔接资金310万元，其它资金85万元，新建道路总长4.38km，其中碱滩村道路长度为2.233km，永星村金满园林果种植基地道路长度2.147km。</t>
  </si>
  <si>
    <t>1.项目的建设，将大大提高区域公路通行能力，加速经济发展，为发展致富创造良好的交通条件。对农民的收入以及消费能力的提升都有着积极的促进作用，同时还能增加就业，促进周边地区的经济增长具有重要意义。</t>
  </si>
  <si>
    <t>该项目的实施将带动项目所在村低收入人口48人就业，提高低收入人口家庭收入。</t>
  </si>
  <si>
    <t>甘州区发改局</t>
  </si>
  <si>
    <t>梁家墩镇蔬乡庭院二期基础设施配套项目</t>
  </si>
  <si>
    <r>
      <rPr>
        <sz val="11"/>
        <color theme="1"/>
        <rFont val="仿宋_GB2312"/>
        <charset val="134"/>
      </rPr>
      <t>建设4米宽沥青道路1712m，道牙石3424m；铺设给水管网2950m，污水管网2950m，新建各类检查井150座，修建化粪池1座；铺设电力电缆5000m，架设落地式配电箱8台、整流变压器1台；铺设透水砖4003</t>
    </r>
    <r>
      <rPr>
        <sz val="11"/>
        <color theme="1"/>
        <rFont val="宋体"/>
        <charset val="134"/>
      </rPr>
      <t>㎡</t>
    </r>
    <r>
      <rPr>
        <sz val="11"/>
        <color theme="1"/>
        <rFont val="仿宋_GB2312"/>
        <charset val="134"/>
      </rPr>
      <t>等，项目建成后产权归属为五号村村民委员会。</t>
    </r>
  </si>
  <si>
    <t>项目建成后可改善五号村基础设施条件，使得村容村貌发生明显变化，提升群众生活条件。</t>
  </si>
  <si>
    <t>改善人居环境，提升基础设施水平。</t>
  </si>
  <si>
    <t>沙井镇“种业小镇”社会化综合服务中心建设项目</t>
  </si>
  <si>
    <t>沙井镇
沙井村</t>
  </si>
  <si>
    <r>
      <rPr>
        <sz val="11"/>
        <color theme="1"/>
        <rFont val="仿宋_GB2312"/>
        <charset val="134"/>
      </rPr>
      <t>在沙井镇沙井村原东亚公司旧址，新建机械、劳务、农资为一体的社会化综合服务中心一处。对原有4栋约3000</t>
    </r>
    <r>
      <rPr>
        <sz val="11"/>
        <color theme="1"/>
        <rFont val="宋体"/>
        <charset val="134"/>
      </rPr>
      <t>㎡</t>
    </r>
    <r>
      <rPr>
        <sz val="11"/>
        <color theme="1"/>
        <rFont val="仿宋_GB2312"/>
        <charset val="134"/>
      </rPr>
      <t>库房进行加固，硬化地坪5000</t>
    </r>
    <r>
      <rPr>
        <sz val="11"/>
        <color theme="1"/>
        <rFont val="宋体"/>
        <charset val="134"/>
      </rPr>
      <t>㎡</t>
    </r>
    <r>
      <rPr>
        <sz val="11"/>
        <color theme="1"/>
        <rFont val="仿宋_GB2312"/>
        <charset val="134"/>
      </rPr>
      <t>，铺设电缆2Km里，铺设给排水管网1Km，架设变压器1台。形成资产归村集体所有。</t>
    </r>
  </si>
  <si>
    <t>项目的实施将进一步增强中心集镇的地域优势，服务集镇，提升集镇品质，完善集镇功能，同时，吸纳周边富余劳动力再就业，增加农民收入。</t>
  </si>
  <si>
    <t>建立①经营收入②吸纳务工③产品代销等联农带农方式，项目建成后，预计每年可增加经济收入100万元，吸纳周边不少于60人群众就近就地务工就业、延长群众就业时间，增加群众经营收入劳务收入。</t>
  </si>
  <si>
    <t>沙井镇
人民政府</t>
  </si>
  <si>
    <t>沙井镇九闸村“万丰新居”安置区基础设施配套建设项目</t>
  </si>
  <si>
    <t>沙井镇
九闸村</t>
  </si>
  <si>
    <r>
      <rPr>
        <sz val="11"/>
        <color theme="1"/>
        <rFont val="仿宋_GB2312"/>
        <charset val="134"/>
      </rPr>
      <t>在九闸村实施以拆除老旧房屋为重点的人居环境整治工程，拆除4、5社老旧房屋，修建占地38亩的安置区一处，建设硬化道路7000</t>
    </r>
    <r>
      <rPr>
        <sz val="11"/>
        <color theme="1"/>
        <rFont val="宋体"/>
        <charset val="134"/>
      </rPr>
      <t>㎡</t>
    </r>
    <r>
      <rPr>
        <sz val="11"/>
        <color theme="1"/>
        <rFont val="仿宋_GB2312"/>
        <charset val="134"/>
      </rPr>
      <t>、铺设污水管网2Km、灌溉管网1.5Km、供水灌网2Km、架设供电线路2Km等基础配套设施。形成资产归村集体所有。</t>
    </r>
  </si>
  <si>
    <t>项目的实施将进一步改善村庄环境风貌，提有效改善人居环，升农民生活品质，切实提高群众幸福感和安全感。</t>
  </si>
  <si>
    <t>项目的实施，计划用工300个，将有效带动周边劳动力再就业，增加群众收入。</t>
  </si>
  <si>
    <t>上秦镇集镇改造项目（一）</t>
  </si>
  <si>
    <t>上秦镇</t>
  </si>
  <si>
    <t>完成集镇区1.2公里污水管网改造，2.4公里自来水管网改造，硬化路面28000平方米；安装道牙石3000米，并配套完善其他附属设施，项目建成后形成的资产归村集体所有。</t>
  </si>
  <si>
    <t>通过实施集镇改造项目，使集镇周边规划更加合理，基础配套设施更加齐全，功能更加完善，区位优势更加凸显。同时提升了周边的群众的生活环境，既达到了美化环境提升集镇形象又达到了发展镇域经济的目标。</t>
  </si>
  <si>
    <t>①完善基础设施②带动三产发展，集镇改造后，集镇功能趋于完善，满足集镇区企业基本生产生活需求，便利的基础设施吸引个体企业投资创业，增加集镇辐射带动能力，促进镇域经济高质量发展。项目建成后形成的资产归村集体所有，由村集体负责管护。</t>
  </si>
  <si>
    <t>2.6</t>
  </si>
  <si>
    <t>马站田居基础设施（二期）建设项目</t>
  </si>
  <si>
    <t>修建污水管网4公里，配套污水提升站，检查井、化粪池等配套设施。资产归村集体所有。</t>
  </si>
  <si>
    <t>通过修建污水管网，可从源头上解决生活污水乱排乱放，可进一步提升马站田居基础设施配置水平，满足群众生产生活需求，为和美乡村创建提供基础保障。</t>
  </si>
  <si>
    <t>项目建成后可从源头上解决生活污水乱排乱放，可进一步提升马站田居基础设施配置水平，满足群众生产生活需求，为和美乡村创建提供基础保障。</t>
  </si>
  <si>
    <t>甘浚镇光明村安置区基础配套设施建设项目</t>
  </si>
  <si>
    <t>2024.3-2024.11</t>
  </si>
  <si>
    <t>甘浚镇
光明村</t>
  </si>
  <si>
    <t>规划新建安置区一处，计划安置76户，配套安置区道路2公里，地面硬化6800平米，道牙石2300米，给水管网1600米，污水管网1800米，电力设施等基础设施。资产归村集体所有。</t>
  </si>
  <si>
    <t>项目建成后，改善农村住房条件，提升人居环境质量，村容村貌发生显著变化。</t>
  </si>
  <si>
    <t>项目实施后，有效改善76户、160余人居住条件，大力提升农村基础设施条件，改善村容村貌。</t>
  </si>
  <si>
    <t>靖安乡靖安村基础设施改造提升和附属配套建设项目</t>
  </si>
  <si>
    <t>靖安乡
靖安村</t>
  </si>
  <si>
    <r>
      <rPr>
        <sz val="11"/>
        <color theme="1"/>
        <rFont val="仿宋_GB2312"/>
        <charset val="134"/>
      </rPr>
      <t>对靖安村六社至靖安村七社1公里渠道进行疏浚，卵石衬砌，铺设透水砖面积4500</t>
    </r>
    <r>
      <rPr>
        <sz val="11"/>
        <color theme="1"/>
        <rFont val="宋体"/>
        <charset val="134"/>
      </rPr>
      <t>㎡</t>
    </r>
    <r>
      <rPr>
        <sz val="11"/>
        <color theme="1"/>
        <rFont val="仿宋_GB2312"/>
        <charset val="134"/>
      </rPr>
      <t>，配套垃圾桶40个。形成的资产归上堡村集体所有。</t>
    </r>
  </si>
  <si>
    <t>该项目建成后，将进一步补齐靖安村基础设施短板弱项，改善人居环境和村容村貌。</t>
  </si>
  <si>
    <t>项目的实施，将进一步补齐靖安村基础设施短板弱项，改善全村544户1964人人居环境面貌。同时，项目计划用工200个，将有效带动周边闲置劳动力再就业，增加群众收入。形成的资产归村集体所有，从而进一步壮大村集体经济。</t>
  </si>
  <si>
    <t>靖安乡综合养老服务中心和老人互助公寓基础设施建设项目</t>
  </si>
  <si>
    <t>靖安乡
靖平村
上堡村
靖安村
新沟村</t>
  </si>
  <si>
    <t>对靖安乡综合养老服务中心和3个村老人互助公寓配套水、电、路等基础设施和附属设施，其中铺设上下水管网2300米，架设低压电缆1000米，公共区域硬化3500平方米，道路硬化500m。形成的资产归村集体所有。</t>
  </si>
  <si>
    <t>该项目建成后，将进一步完善全乡基础设施短板弱项，改善人居环境和村容村貌。</t>
  </si>
  <si>
    <t>项目计划用工300个，将有效带动周边闲置劳动力再就业，增加群众收入。同时，形成的资产归村集体所有，从而进一步壮大村集体经济。</t>
  </si>
  <si>
    <t>明永镇乡村建设基础设施改造提升项目</t>
  </si>
  <si>
    <t>明永镇燎烟村、夹河村、永和村、永济村、中南村</t>
  </si>
  <si>
    <r>
      <rPr>
        <sz val="11"/>
        <color theme="1"/>
        <rFont val="仿宋_GB2312"/>
        <charset val="134"/>
      </rPr>
      <t>配套建设夹河村、燎烟村污水管网2km、沉淀池等基础设施；铺设燎烟村人畜分离区道路1km；对永济村、永和村、中南村基础设施进行改造提升，铺设人行步道约3000</t>
    </r>
    <r>
      <rPr>
        <sz val="11"/>
        <color theme="1"/>
        <rFont val="宋体"/>
        <charset val="134"/>
      </rPr>
      <t>㎡</t>
    </r>
    <r>
      <rPr>
        <sz val="11"/>
        <color theme="1"/>
        <rFont val="仿宋_GB2312"/>
        <charset val="134"/>
      </rPr>
      <t>，场地硬化约1200</t>
    </r>
    <r>
      <rPr>
        <sz val="11"/>
        <color theme="1"/>
        <rFont val="宋体"/>
        <charset val="134"/>
      </rPr>
      <t>㎡</t>
    </r>
    <r>
      <rPr>
        <sz val="11"/>
        <color theme="1"/>
        <rFont val="仿宋_GB2312"/>
        <charset val="134"/>
      </rPr>
      <t>，资产归村集体所有。</t>
    </r>
  </si>
  <si>
    <t>该项目建成后，将有效改善各村人居环境面貌，切实提高群众幸福感和安全感，巩固了脱贫攻坚工作成色。</t>
  </si>
  <si>
    <t>项目实施过程中，计划用工300个，将有效带动周边劳动力再就业，增加群众收入。</t>
  </si>
  <si>
    <t>大满镇平顺村乡村建设（二期）示范项目基础配套设施建设</t>
  </si>
  <si>
    <t>大满镇
平顺村</t>
  </si>
  <si>
    <t>为大满镇平顺村安置社区（二期）建设项目配套建设地面硬化18753.65平方米、给排水管网11178米、观察井224个等基础设施。资产归村集体所有。</t>
  </si>
  <si>
    <t xml:space="preserve">    该项目建成后，有效改善平顺村村容村貌，大幅度提升平顺村民的生活幸福感，以人居环境改善带动乡村振兴高质量发展。</t>
  </si>
  <si>
    <t xml:space="preserve">    该项目实施后，受益全村738户2450人，改善村容村貌，提升本村群众生活质量。</t>
  </si>
  <si>
    <t>明永镇集镇基础设施配套建设项目</t>
  </si>
  <si>
    <t>明永镇
明永村</t>
  </si>
  <si>
    <r>
      <rPr>
        <sz val="11"/>
        <color theme="1"/>
        <rFont val="仿宋_GB2312"/>
        <charset val="134"/>
      </rPr>
      <t>实施明永镇集镇给水管网约3公里、排水管网约3公里、电网改造3公里，主干道两侧公共区域无障碍铺设4万</t>
    </r>
    <r>
      <rPr>
        <sz val="11"/>
        <color theme="1"/>
        <rFont val="宋体"/>
        <charset val="134"/>
      </rPr>
      <t>㎡</t>
    </r>
    <r>
      <rPr>
        <sz val="11"/>
        <color theme="1"/>
        <rFont val="仿宋_GB2312"/>
        <charset val="134"/>
      </rPr>
      <t>，安装主干道与人行步道之间安全防护设施约3公里等工程。</t>
    </r>
  </si>
  <si>
    <t>项目建成后，可有效收集集镇范围农户、商铺、单位生产生活污水，改善人居环境，满足群众日常生活条件。。</t>
  </si>
  <si>
    <t>项目实施过程中，计划用工500个，将有效带动周边劳动力再就业，进一步完善明永集镇公共基础设施，提升集镇人居环境，可大力发展商贸、物流、餐饮、旅游等第三产业，增加当地群众经济收入。</t>
  </si>
  <si>
    <t>北部湾生态谷基础配套设施建设项目</t>
  </si>
  <si>
    <t>三闸镇
庚名村</t>
  </si>
  <si>
    <t>道路硬化2公里（宽5米),配套给水管网5公里，排水管网8公里，修建观察井390座，化粪池5座。形成资产归村集体所有。</t>
  </si>
  <si>
    <t>项目建成后将完善北部湾生态谷项目区基础设施，提升安置区农户生活水平，助力项目区招商引资。</t>
  </si>
  <si>
    <t>项目实施过程中，计划用工600个，将有效带动周边劳动力再就业，增加群众收入。</t>
  </si>
  <si>
    <t>0.0715</t>
  </si>
  <si>
    <t>甘州区新墩镇园艺村五社、九社,城儿闸村三社、隋家寺村五社电网改造项目</t>
  </si>
  <si>
    <t>对园艺村五社、园艺九社,城儿闸村三社、隋家寺村五社电网改造，高空架线3900米，配套200KV变压器3个。其中园艺村五社高空架线1500米（50个电线杆），九社高空架线1200米（30个电线杆）；城儿闸村三社高空架线800米（25个电线杆）；隋家寺村五社高空架线400米（13）。</t>
  </si>
  <si>
    <t>电网改造减少了电线老化带来的安全隐患，减少了电线损耗，更加方便了群众的生产生活。</t>
  </si>
  <si>
    <t>项目实施后减少了电线老化带来的损耗，提高了用电效率，为群众生产生活带来了更大的便利。</t>
  </si>
  <si>
    <t>上秦镇庙儿闸村污水管网改造项目</t>
  </si>
  <si>
    <t>在庙儿闸村敷设污水管网2.8公里，修建检查井61座，提升泵站1座，接入城市污水管网。</t>
  </si>
  <si>
    <t>为深化“三清一改”打好基础，提升公共服务水平，促进和美乡村建设。</t>
  </si>
  <si>
    <t>①完善基础设施②改善生态环境。将全村小康楼、示范点接入城市污水管网，提升了公共服务水平和群众的幸福感、获得感、满意度。</t>
  </si>
  <si>
    <t>花寨乡新城村电网改造项目</t>
  </si>
  <si>
    <t>花寨乡
新城村</t>
  </si>
  <si>
    <t>对全村3公里低压线路进行改造。资产归村集体所有。</t>
  </si>
  <si>
    <t>建成后改善全村230户农户电线老化、电压不足问题，减少安全隐患，提升生产生活效率。</t>
  </si>
  <si>
    <t>建成后改善全村230户农户电线老化、电压不足问题，减少安全隐患，提升生产生活效率，增加群众满意度和幸福感。</t>
  </si>
  <si>
    <t>乌江镇和美乡村集镇改造提升项目</t>
  </si>
  <si>
    <t>乌江镇集镇村</t>
  </si>
  <si>
    <t>铺设人行道透水砖路面8128.64平方米，更换混凝土道牙石2330.00米；安装10千伏架空线路 2.52千米；敷设高压电缆1020米，敷设低压电缆5740米；安装箱式变压器2台；新建混凝土路面942.00平方米，新建透水砖488.91平方米，新建路缘石189.00米。</t>
  </si>
  <si>
    <t>一是改善集镇人居环境，在保留传统文化风貌的同时又融入现代元素，有效提升集镇整体风貌和品位，彻底消除集镇老、旧、乱的现象；二是改造更新水电暖、污水处理、燃气管道等基础设施，提升方便集镇公共设施；三是植入旅游和商业业态，充分增加集镇商户和周边老百姓收入。</t>
  </si>
  <si>
    <t>乌江镇乌江村、管寨村居民安置点配套设施项目</t>
  </si>
  <si>
    <t>乌江镇集镇、管寨村</t>
  </si>
  <si>
    <t>配套乌江镇乌江村、管寨村3个居民安置点水、电、道路、管网等基础设施，新铺设电力管线5.8公里，改造供水管网6.2公里，改造污水管网3公里。</t>
  </si>
  <si>
    <t>通过项目实施，不仅可以有效改善农村脏乱差现象，同时可以改善群众生活条件。</t>
  </si>
  <si>
    <t>项目实施过程中，计划用工500个，将有效带动周边劳动力再就业，增加群众收入。</t>
  </si>
  <si>
    <t>长安镇高速高铁沿线环境整治河满村污水管网建设项目</t>
  </si>
  <si>
    <t xml:space="preserve">长安镇
河满村
</t>
  </si>
  <si>
    <t>计划对河满村五社、六社进行污水管网建设，主管1200米，支管2200米，配套检查井110个，并配套其它附属设施。</t>
  </si>
  <si>
    <t>通过安置区基础设施配套，改善农村基础设施条件，使得村容村貌发生明显变化，提升乡村建设示范村创建整体水平。</t>
  </si>
  <si>
    <t>长安镇高速高铁沿线环境整治八一村污水管网建设项目</t>
  </si>
  <si>
    <t xml:space="preserve">长安镇
八一村
</t>
  </si>
  <si>
    <t>计划对八一村一社、二社、五进行污水管网建设，主管3565米，支管1850米，配套检查井171个，并配套其它附属设施。</t>
  </si>
  <si>
    <t>碱滩镇普家庄村基础设施建设项目</t>
  </si>
  <si>
    <t>碱滩镇
普家庄村</t>
  </si>
  <si>
    <t>新建沥青路面463.113m；新建U型渠2484.00m，埋置φ300过路管312.00m，门口硬化1756.00㎡，铺设透水砖3925.00㎡，铺设路缘石6406.00m，混凝土护肩3569.60㎡，铺设混凝土路面450.00㎡；敷设污水管道1480.00m，；敷设电力电缆334m。</t>
  </si>
  <si>
    <t>通过实施项目，使全村基础配套设施更加齐全，提升了周边的群众的生活环境，既达到了美化环境提升集镇形象又达到了发展镇域经济的目标。</t>
  </si>
  <si>
    <t>该项目的实施，将有效改善当地农村人居环境，提高农民群众生活质量，更有助于乡村振兴战略的实施、村容整洁目标的顺利达成与农村和谐社会的构建。</t>
  </si>
  <si>
    <t>2.人居环境整治</t>
  </si>
  <si>
    <t>甘浚镇甘浚村农村人居环境整治项目</t>
  </si>
  <si>
    <t>实施甘浚村人居环境基础设施改造，铺设渗水砖3500平米，破损道路改造4100平米，人行道硬化5500平米，道牙石2600米，新建检查井5座，污水管网改造1600米，更换维修检查井15座，生活垃圾分类处置点6处等基础设施。</t>
  </si>
  <si>
    <t>项目建成后，将有效改善全村人居环境面貌，切实提高群众幸福感和安全感。</t>
  </si>
  <si>
    <t>项目实施后，甘浚村300户住户受益，将有效改善住宅小区人居环境面貌，切实提高群众幸福感和获得感。</t>
  </si>
  <si>
    <t>甘州区新墩镇人居环境整治项目</t>
  </si>
  <si>
    <t>新墩镇隋家寺村、园艺村、双塔村、城儿闸村</t>
  </si>
  <si>
    <t xml:space="preserve">拟在隋家寺五社、园艺村九社、双塔村七社、城儿闸三社新修安置点铺设污水管网2600米。隋家寺村修建化粪池2座，库容60立方米。城儿闸村修建化粪池2座，总计库容55立方米。
</t>
  </si>
  <si>
    <t>通过自来水管网与污水管网入户工程建设，可不断改善农村人居环境，切实改善群众生活品质，助力乡村振兴事业发展。</t>
  </si>
  <si>
    <t>通过环卫基础设施完善，使改村环境卫生面貌得到极大改善，群众生活品质科得到极大提升。</t>
  </si>
  <si>
    <t>平山湖蒙古族乡乡人居环境整治及人畜分离项目</t>
  </si>
  <si>
    <t>对甘平公路沿线及集镇周边25户农户后院进行改造，实现人畜分离。同时对周边的道路进行改造维修。</t>
  </si>
  <si>
    <t>项目建成后可改善平山湖村基础设施条件，使得村容村貌发生明显变化，推动乡村旅游发展，提升群众生活条件。</t>
  </si>
  <si>
    <t>改善人居环境，提升基础设施水平</t>
  </si>
  <si>
    <t>2023年清洁村庄补助资金</t>
  </si>
  <si>
    <t>对2023年验收合格的196个高质量清洁村庄进行奖补，其中36个优秀级每个补助6万元；49个良好级每个补助4万元；111个较好级每个补助2万元。</t>
  </si>
  <si>
    <t>进一步激发各乡镇创建高质量清洁村庄的积极性，推动全区各乡镇人居环境改善。</t>
  </si>
  <si>
    <t>完善村级环卫设施，改善人居环境和村容村貌，</t>
  </si>
  <si>
    <t>五、乡村治理</t>
  </si>
  <si>
    <t>甘州区“巾帼家美积分超市”建设运营项目</t>
  </si>
  <si>
    <t>相关乡镇</t>
  </si>
  <si>
    <t>为已建成的148个家“巾帼家美积分超市”（含18家社区“巾帼家美积分超市”），补充货品需59.2万元（平均4000元/家）；新建农村“家美积分超市”20家，建设启动资金需10万元（平均5000元/家）。</t>
  </si>
  <si>
    <t>将家庭参与产业发展、群众参与基层社会治理、文明新风建设、美丽家庭创建等乡村治理内容纳入积分管理，激发群众积极投身增收致富、产业发展、环境卫生整治、和美乡村建设的积极性主动性创造性。</t>
  </si>
  <si>
    <t>激发群众积极投身增收致富、产业发展、环境整治、关爱帮扶“三流一困”人员等社会治理方面发挥引领作用</t>
  </si>
  <si>
    <t>0.0378</t>
  </si>
  <si>
    <t>甘州区妇女联合会</t>
  </si>
  <si>
    <t>六、项目管理费</t>
  </si>
  <si>
    <t>项目管理费</t>
  </si>
  <si>
    <t>各乡镇</t>
  </si>
  <si>
    <t>用于项目规划编制、招投标、预决算、绩效评价、工程审计和验收等。</t>
  </si>
  <si>
    <t>2024年甘州区农业农村局巩固拓展脱贫攻坚成果和乡村振兴项目库项目表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</si>
</sst>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0"/>
      <color indexed="8"/>
      <name val="仿宋_GB2312"/>
      <charset val="134"/>
    </font>
    <font>
      <sz val="26"/>
      <color theme="1"/>
      <name val="方正小标宋简体"/>
      <charset val="134"/>
    </font>
    <font>
      <sz val="11"/>
      <color theme="1"/>
      <name val="仿宋_GB2312"/>
      <charset val="134"/>
    </font>
    <font>
      <sz val="11"/>
      <color theme="1"/>
      <name val="黑体"/>
      <charset val="134"/>
    </font>
    <font>
      <b/>
      <sz val="11"/>
      <color theme="1"/>
      <name val="仿宋_GB2312"/>
      <charset val="134"/>
    </font>
    <font>
      <sz val="10"/>
      <color theme="1"/>
      <name val="仿宋_GB2312"/>
      <charset val="134"/>
    </font>
    <font>
      <sz val="9"/>
      <color theme="1"/>
      <name val="仿宋_GB2312"/>
      <charset val="134"/>
    </font>
    <font>
      <sz val="12"/>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Arial"/>
      <charset val="0"/>
    </font>
    <font>
      <sz val="11"/>
      <color theme="1"/>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4" borderId="8" applyNumberFormat="0" applyAlignment="0" applyProtection="0">
      <alignment vertical="center"/>
    </xf>
    <xf numFmtId="0" fontId="18" fillId="5" borderId="9" applyNumberFormat="0" applyAlignment="0" applyProtection="0">
      <alignment vertical="center"/>
    </xf>
    <xf numFmtId="0" fontId="19" fillId="5" borderId="8" applyNumberFormat="0" applyAlignment="0" applyProtection="0">
      <alignment vertical="center"/>
    </xf>
    <xf numFmtId="0" fontId="20" fillId="6"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28" fillId="0" borderId="0"/>
    <xf numFmtId="0" fontId="29" fillId="0" borderId="0"/>
    <xf numFmtId="0" fontId="0" fillId="0" borderId="0">
      <alignment vertical="center"/>
    </xf>
    <xf numFmtId="0" fontId="28" fillId="0" borderId="0"/>
  </cellStyleXfs>
  <cellXfs count="33">
    <xf numFmtId="0" fontId="0" fillId="0" borderId="0" xfId="0">
      <alignment vertical="center"/>
    </xf>
    <xf numFmtId="0" fontId="1" fillId="0" borderId="0" xfId="0" applyFont="1" applyFill="1" applyBorder="1" applyAlignment="1">
      <alignment vertical="center"/>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vertical="center" wrapText="1"/>
    </xf>
    <xf numFmtId="0" fontId="2" fillId="0" borderId="0" xfId="0" applyFont="1" applyBorder="1" applyAlignment="1">
      <alignment horizontal="center" vertical="center"/>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Border="1" applyAlignment="1">
      <alignment vertical="center" wrapText="1"/>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3" fillId="0" borderId="2" xfId="0" applyFont="1" applyBorder="1" applyAlignment="1">
      <alignment vertical="center" wrapText="1"/>
    </xf>
    <xf numFmtId="0" fontId="3" fillId="0" borderId="0" xfId="0" applyFont="1" applyBorder="1" applyAlignment="1">
      <alignment vertical="center"/>
    </xf>
    <xf numFmtId="0" fontId="1" fillId="0" borderId="2" xfId="0" applyFont="1" applyFill="1" applyBorder="1" applyAlignment="1">
      <alignment vertical="center"/>
    </xf>
    <xf numFmtId="0" fontId="3" fillId="0" borderId="2" xfId="0" applyFont="1" applyBorder="1">
      <alignment vertical="center"/>
    </xf>
    <xf numFmtId="0" fontId="0" fillId="2" borderId="0" xfId="0" applyFill="1">
      <alignment vertical="center"/>
    </xf>
    <xf numFmtId="0" fontId="3" fillId="0" borderId="0" xfId="0" applyFont="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7" fillId="0" borderId="2" xfId="0" applyFont="1" applyBorder="1" applyAlignment="1">
      <alignment horizontal="center" vertical="center" wrapText="1"/>
    </xf>
    <xf numFmtId="0" fontId="5" fillId="0" borderId="4" xfId="0" applyFont="1" applyBorder="1" applyAlignment="1">
      <alignment horizontal="center" vertical="center"/>
    </xf>
    <xf numFmtId="0" fontId="3" fillId="0" borderId="2"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2" xfId="0" applyFont="1" applyFill="1" applyBorder="1" applyAlignment="1">
      <alignment vertical="center" wrapText="1"/>
    </xf>
    <xf numFmtId="0" fontId="3" fillId="2" borderId="2" xfId="0" applyFont="1" applyFill="1" applyBorder="1">
      <alignment vertical="center"/>
    </xf>
    <xf numFmtId="0" fontId="5" fillId="0" borderId="3" xfId="0" applyFont="1" applyBorder="1" applyAlignment="1">
      <alignment vertical="center"/>
    </xf>
    <xf numFmtId="0" fontId="8" fillId="0" borderId="2" xfId="0" applyFont="1" applyBorder="1" applyAlignment="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2" xfId="49"/>
    <cellStyle name="常规_张义镇整乡推进项目计划表2(1)" xfId="50"/>
    <cellStyle name="常规 12" xfId="51"/>
    <cellStyle name="常规 2"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NULL"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5</xdr:col>
      <xdr:colOff>0</xdr:colOff>
      <xdr:row>26</xdr:row>
      <xdr:rowOff>0</xdr:rowOff>
    </xdr:from>
    <xdr:to>
      <xdr:col>5</xdr:col>
      <xdr:colOff>487045</xdr:colOff>
      <xdr:row>26</xdr:row>
      <xdr:rowOff>684530</xdr:rowOff>
    </xdr:to>
    <xdr:pic>
      <xdr:nvPicPr>
        <xdr:cNvPr id="2" name="Picture 5" descr="clipboard/drawings/NULL"/>
        <xdr:cNvPicPr>
          <a:picLocks noChangeAspect="1"/>
        </xdr:cNvPicPr>
      </xdr:nvPicPr>
      <xdr:blipFill>
        <a:blip r:embed="rId1" r:link="rId2"/>
        <a:stretch>
          <a:fillRect/>
        </a:stretch>
      </xdr:blipFill>
      <xdr:spPr>
        <a:xfrm>
          <a:off x="4296410" y="29368750"/>
          <a:ext cx="487045" cy="684530"/>
        </a:xfrm>
        <a:prstGeom prst="rect">
          <a:avLst/>
        </a:prstGeom>
        <a:noFill/>
        <a:ln w="9525">
          <a:noFill/>
        </a:ln>
      </xdr:spPr>
    </xdr:pic>
    <xdr:clientData/>
  </xdr:twoCellAnchor>
  <xdr:twoCellAnchor editAs="oneCell">
    <xdr:from>
      <xdr:col>5</xdr:col>
      <xdr:colOff>0</xdr:colOff>
      <xdr:row>26</xdr:row>
      <xdr:rowOff>0</xdr:rowOff>
    </xdr:from>
    <xdr:to>
      <xdr:col>5</xdr:col>
      <xdr:colOff>490220</xdr:colOff>
      <xdr:row>26</xdr:row>
      <xdr:rowOff>684530</xdr:rowOff>
    </xdr:to>
    <xdr:pic>
      <xdr:nvPicPr>
        <xdr:cNvPr id="3" name="Picture 5" descr="clipboard/drawings/NULL"/>
        <xdr:cNvPicPr>
          <a:picLocks noChangeAspect="1"/>
        </xdr:cNvPicPr>
      </xdr:nvPicPr>
      <xdr:blipFill>
        <a:blip r:embed="rId1" r:link="rId2"/>
        <a:stretch>
          <a:fillRect/>
        </a:stretch>
      </xdr:blipFill>
      <xdr:spPr>
        <a:xfrm>
          <a:off x="4296410" y="29368750"/>
          <a:ext cx="490220" cy="684530"/>
        </a:xfrm>
        <a:prstGeom prst="rect">
          <a:avLst/>
        </a:prstGeom>
        <a:noFill/>
        <a:ln w="9525">
          <a:noFill/>
        </a:ln>
      </xdr:spPr>
    </xdr:pic>
    <xdr:clientData/>
  </xdr:twoCellAnchor>
  <xdr:twoCellAnchor editAs="oneCell">
    <xdr:from>
      <xdr:col>5</xdr:col>
      <xdr:colOff>0</xdr:colOff>
      <xdr:row>26</xdr:row>
      <xdr:rowOff>0</xdr:rowOff>
    </xdr:from>
    <xdr:to>
      <xdr:col>5</xdr:col>
      <xdr:colOff>490220</xdr:colOff>
      <xdr:row>26</xdr:row>
      <xdr:rowOff>684530</xdr:rowOff>
    </xdr:to>
    <xdr:pic>
      <xdr:nvPicPr>
        <xdr:cNvPr id="4" name="Picture 5" descr="clipboard/drawings/NULL"/>
        <xdr:cNvPicPr>
          <a:picLocks noChangeAspect="1"/>
        </xdr:cNvPicPr>
      </xdr:nvPicPr>
      <xdr:blipFill>
        <a:blip r:embed="rId1" r:link="rId2"/>
        <a:stretch>
          <a:fillRect/>
        </a:stretch>
      </xdr:blipFill>
      <xdr:spPr>
        <a:xfrm>
          <a:off x="4296410" y="29368750"/>
          <a:ext cx="490220" cy="684530"/>
        </a:xfrm>
        <a:prstGeom prst="rect">
          <a:avLst/>
        </a:prstGeom>
        <a:noFill/>
        <a:ln w="9525">
          <a:noFill/>
        </a:ln>
      </xdr:spPr>
    </xdr:pic>
    <xdr:clientData/>
  </xdr:twoCellAnchor>
  <xdr:twoCellAnchor editAs="oneCell">
    <xdr:from>
      <xdr:col>5</xdr:col>
      <xdr:colOff>0</xdr:colOff>
      <xdr:row>26</xdr:row>
      <xdr:rowOff>0</xdr:rowOff>
    </xdr:from>
    <xdr:to>
      <xdr:col>5</xdr:col>
      <xdr:colOff>490220</xdr:colOff>
      <xdr:row>26</xdr:row>
      <xdr:rowOff>684530</xdr:rowOff>
    </xdr:to>
    <xdr:pic>
      <xdr:nvPicPr>
        <xdr:cNvPr id="5" name="Picture 5" descr="clipboard/drawings/NULL"/>
        <xdr:cNvPicPr>
          <a:picLocks noChangeAspect="1"/>
        </xdr:cNvPicPr>
      </xdr:nvPicPr>
      <xdr:blipFill>
        <a:blip r:embed="rId1" r:link="rId2"/>
        <a:stretch>
          <a:fillRect/>
        </a:stretch>
      </xdr:blipFill>
      <xdr:spPr>
        <a:xfrm>
          <a:off x="4296410" y="29368750"/>
          <a:ext cx="490220" cy="68453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6"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7"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8"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9"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0"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1"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2"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3"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4"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5"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6"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7"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8"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9"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20"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21"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22"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23"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24"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25"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26"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27"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28"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29"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30"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31"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32"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33"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34"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35"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36"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37"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38"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39"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40"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41"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42"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43"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44"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45"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46"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47"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48"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49"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50"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51"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52"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53"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54"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55"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56"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57"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58"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59"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19685</xdr:rowOff>
    </xdr:to>
    <xdr:pic>
      <xdr:nvPicPr>
        <xdr:cNvPr id="60" name="Picture 140"/>
        <xdr:cNvPicPr>
          <a:picLocks noChangeAspect="1"/>
        </xdr:cNvPicPr>
      </xdr:nvPicPr>
      <xdr:blipFill>
        <a:blip r:embed="rId3"/>
        <a:stretch>
          <a:fillRect/>
        </a:stretch>
      </xdr:blipFill>
      <xdr:spPr>
        <a:xfrm>
          <a:off x="4678045" y="191865250"/>
          <a:ext cx="8890" cy="1968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19685</xdr:rowOff>
    </xdr:to>
    <xdr:pic>
      <xdr:nvPicPr>
        <xdr:cNvPr id="61" name="Picture 140"/>
        <xdr:cNvPicPr>
          <a:picLocks noChangeAspect="1"/>
        </xdr:cNvPicPr>
      </xdr:nvPicPr>
      <xdr:blipFill>
        <a:blip r:embed="rId3"/>
        <a:stretch>
          <a:fillRect/>
        </a:stretch>
      </xdr:blipFill>
      <xdr:spPr>
        <a:xfrm>
          <a:off x="4678045" y="191865250"/>
          <a:ext cx="8890" cy="1968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62"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63"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64"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65"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66"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67"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68"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69"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70"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71"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72"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73"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74"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75"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76"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77"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78"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79"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80"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81"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82"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83"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84"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85"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86"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87"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88"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89"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90"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91"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92"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93"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94"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95"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96"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97"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98"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99"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00"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01"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02"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03"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04"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05"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06"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07"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08"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09"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10"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11"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12"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13"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14"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15"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16"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17"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18"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19"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20"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21"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22"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23"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24"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25"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26"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27"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28"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29"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30"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31"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32"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33"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134"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35"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136"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137"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38"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39"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40"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41"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42"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43"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44"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45"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46"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47"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48"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49"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50"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51"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52"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53"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54"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55"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56"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57"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58"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59"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60"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61"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62"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63"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64"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65"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66"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67"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68"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69"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70"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71"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72"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73"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74"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75"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76"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77"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78"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79"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80"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81"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82"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83"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84"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85"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86"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87"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88"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89"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90"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91"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92"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93"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94"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95"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96"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97"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98"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99"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200"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201"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202"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203"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204"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205"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206"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207"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208"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209"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210"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211"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212"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213"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214"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215"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216"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217"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218"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219"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220"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221"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222"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223"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224"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225"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226"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227"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228"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229"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230"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231"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232"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233"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234"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235"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236"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237"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238"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239"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240"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241"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242"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243"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244"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245"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246"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247"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248"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249"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250"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251"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252"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253"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254"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255"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256"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257"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258"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259"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260"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261"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262"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263"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264"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265"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266"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267"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268"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269"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270"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271"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272"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273"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274"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275"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276"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277"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278"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279"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280"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281"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282"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283"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19685</xdr:rowOff>
    </xdr:to>
    <xdr:pic>
      <xdr:nvPicPr>
        <xdr:cNvPr id="284" name="Picture 140"/>
        <xdr:cNvPicPr>
          <a:picLocks noChangeAspect="1"/>
        </xdr:cNvPicPr>
      </xdr:nvPicPr>
      <xdr:blipFill>
        <a:blip r:embed="rId3"/>
        <a:stretch>
          <a:fillRect/>
        </a:stretch>
      </xdr:blipFill>
      <xdr:spPr>
        <a:xfrm>
          <a:off x="4678045" y="191865250"/>
          <a:ext cx="8890" cy="1968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19685</xdr:rowOff>
    </xdr:to>
    <xdr:pic>
      <xdr:nvPicPr>
        <xdr:cNvPr id="285" name="Picture 140"/>
        <xdr:cNvPicPr>
          <a:picLocks noChangeAspect="1"/>
        </xdr:cNvPicPr>
      </xdr:nvPicPr>
      <xdr:blipFill>
        <a:blip r:embed="rId3"/>
        <a:stretch>
          <a:fillRect/>
        </a:stretch>
      </xdr:blipFill>
      <xdr:spPr>
        <a:xfrm>
          <a:off x="4678045" y="191865250"/>
          <a:ext cx="889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286"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287"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288"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289"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19685</xdr:rowOff>
    </xdr:to>
    <xdr:pic>
      <xdr:nvPicPr>
        <xdr:cNvPr id="290" name="Picture 140"/>
        <xdr:cNvPicPr>
          <a:picLocks noChangeAspect="1"/>
        </xdr:cNvPicPr>
      </xdr:nvPicPr>
      <xdr:blipFill>
        <a:blip r:embed="rId3"/>
        <a:stretch>
          <a:fillRect/>
        </a:stretch>
      </xdr:blipFill>
      <xdr:spPr>
        <a:xfrm>
          <a:off x="4678045" y="191865250"/>
          <a:ext cx="8890" cy="1968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19685</xdr:rowOff>
    </xdr:to>
    <xdr:pic>
      <xdr:nvPicPr>
        <xdr:cNvPr id="291" name="Picture 140"/>
        <xdr:cNvPicPr>
          <a:picLocks noChangeAspect="1"/>
        </xdr:cNvPicPr>
      </xdr:nvPicPr>
      <xdr:blipFill>
        <a:blip r:embed="rId3"/>
        <a:stretch>
          <a:fillRect/>
        </a:stretch>
      </xdr:blipFill>
      <xdr:spPr>
        <a:xfrm>
          <a:off x="4678045" y="191865250"/>
          <a:ext cx="889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292"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293"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294"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295"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19685</xdr:rowOff>
    </xdr:to>
    <xdr:pic>
      <xdr:nvPicPr>
        <xdr:cNvPr id="296" name="Picture 140"/>
        <xdr:cNvPicPr>
          <a:picLocks noChangeAspect="1"/>
        </xdr:cNvPicPr>
      </xdr:nvPicPr>
      <xdr:blipFill>
        <a:blip r:embed="rId3"/>
        <a:stretch>
          <a:fillRect/>
        </a:stretch>
      </xdr:blipFill>
      <xdr:spPr>
        <a:xfrm>
          <a:off x="4678045" y="191865250"/>
          <a:ext cx="8890" cy="1968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19685</xdr:rowOff>
    </xdr:to>
    <xdr:pic>
      <xdr:nvPicPr>
        <xdr:cNvPr id="297" name="Picture 140"/>
        <xdr:cNvPicPr>
          <a:picLocks noChangeAspect="1"/>
        </xdr:cNvPicPr>
      </xdr:nvPicPr>
      <xdr:blipFill>
        <a:blip r:embed="rId3"/>
        <a:stretch>
          <a:fillRect/>
        </a:stretch>
      </xdr:blipFill>
      <xdr:spPr>
        <a:xfrm>
          <a:off x="4678045" y="191865250"/>
          <a:ext cx="889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298"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299"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300"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301"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302"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303"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304"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305"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306"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307"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308"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309"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310"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311"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312"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313"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314"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315"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316"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317"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318"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319"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320"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321"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322"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323"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324"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325"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326"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327"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328"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329"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330"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331"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332"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333"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334"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335"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336"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337"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338"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339"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340"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341"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342"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343"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344"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345"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346"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347"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348"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349"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350"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351"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352"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353"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354"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355"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356"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357"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358"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359"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360"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361"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362"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363"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364"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365"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366"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367"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368"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369"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370"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371"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372"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373"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374"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375"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376"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377"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378"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379"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380"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381"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382"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383"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19685</xdr:rowOff>
    </xdr:to>
    <xdr:pic>
      <xdr:nvPicPr>
        <xdr:cNvPr id="384" name="Picture 140"/>
        <xdr:cNvPicPr>
          <a:picLocks noChangeAspect="1"/>
        </xdr:cNvPicPr>
      </xdr:nvPicPr>
      <xdr:blipFill>
        <a:blip r:embed="rId3"/>
        <a:stretch>
          <a:fillRect/>
        </a:stretch>
      </xdr:blipFill>
      <xdr:spPr>
        <a:xfrm>
          <a:off x="4678045" y="191865250"/>
          <a:ext cx="8890" cy="1968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19685</xdr:rowOff>
    </xdr:to>
    <xdr:pic>
      <xdr:nvPicPr>
        <xdr:cNvPr id="385" name="Picture 140"/>
        <xdr:cNvPicPr>
          <a:picLocks noChangeAspect="1"/>
        </xdr:cNvPicPr>
      </xdr:nvPicPr>
      <xdr:blipFill>
        <a:blip r:embed="rId3"/>
        <a:stretch>
          <a:fillRect/>
        </a:stretch>
      </xdr:blipFill>
      <xdr:spPr>
        <a:xfrm>
          <a:off x="4678045" y="191865250"/>
          <a:ext cx="889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386"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387"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388"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389"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19685</xdr:rowOff>
    </xdr:to>
    <xdr:pic>
      <xdr:nvPicPr>
        <xdr:cNvPr id="390" name="Picture 140"/>
        <xdr:cNvPicPr>
          <a:picLocks noChangeAspect="1"/>
        </xdr:cNvPicPr>
      </xdr:nvPicPr>
      <xdr:blipFill>
        <a:blip r:embed="rId3"/>
        <a:stretch>
          <a:fillRect/>
        </a:stretch>
      </xdr:blipFill>
      <xdr:spPr>
        <a:xfrm>
          <a:off x="4678045" y="191865250"/>
          <a:ext cx="8890" cy="1968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19685</xdr:rowOff>
    </xdr:to>
    <xdr:pic>
      <xdr:nvPicPr>
        <xdr:cNvPr id="391" name="Picture 140"/>
        <xdr:cNvPicPr>
          <a:picLocks noChangeAspect="1"/>
        </xdr:cNvPicPr>
      </xdr:nvPicPr>
      <xdr:blipFill>
        <a:blip r:embed="rId3"/>
        <a:stretch>
          <a:fillRect/>
        </a:stretch>
      </xdr:blipFill>
      <xdr:spPr>
        <a:xfrm>
          <a:off x="4678045" y="191865250"/>
          <a:ext cx="889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392"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393"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394"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395"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19685</xdr:rowOff>
    </xdr:to>
    <xdr:pic>
      <xdr:nvPicPr>
        <xdr:cNvPr id="396" name="Picture 140"/>
        <xdr:cNvPicPr>
          <a:picLocks noChangeAspect="1"/>
        </xdr:cNvPicPr>
      </xdr:nvPicPr>
      <xdr:blipFill>
        <a:blip r:embed="rId3"/>
        <a:stretch>
          <a:fillRect/>
        </a:stretch>
      </xdr:blipFill>
      <xdr:spPr>
        <a:xfrm>
          <a:off x="4678045" y="191865250"/>
          <a:ext cx="8890" cy="1968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19685</xdr:rowOff>
    </xdr:to>
    <xdr:pic>
      <xdr:nvPicPr>
        <xdr:cNvPr id="397" name="Picture 140"/>
        <xdr:cNvPicPr>
          <a:picLocks noChangeAspect="1"/>
        </xdr:cNvPicPr>
      </xdr:nvPicPr>
      <xdr:blipFill>
        <a:blip r:embed="rId3"/>
        <a:stretch>
          <a:fillRect/>
        </a:stretch>
      </xdr:blipFill>
      <xdr:spPr>
        <a:xfrm>
          <a:off x="4678045" y="191865250"/>
          <a:ext cx="889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398"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399"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400"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401"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402"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403"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404"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405"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406"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407"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408"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409"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410"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411"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412"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413"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414"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415"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416"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417"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418"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419"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420"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421"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422"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423"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424"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425"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426"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427"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428"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429"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430"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431"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432"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433"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19685</xdr:rowOff>
    </xdr:to>
    <xdr:pic>
      <xdr:nvPicPr>
        <xdr:cNvPr id="434" name="Picture 140"/>
        <xdr:cNvPicPr>
          <a:picLocks noChangeAspect="1"/>
        </xdr:cNvPicPr>
      </xdr:nvPicPr>
      <xdr:blipFill>
        <a:blip r:embed="rId3"/>
        <a:stretch>
          <a:fillRect/>
        </a:stretch>
      </xdr:blipFill>
      <xdr:spPr>
        <a:xfrm>
          <a:off x="4678045" y="191865250"/>
          <a:ext cx="8890" cy="1968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19685</xdr:rowOff>
    </xdr:to>
    <xdr:pic>
      <xdr:nvPicPr>
        <xdr:cNvPr id="435" name="Picture 140"/>
        <xdr:cNvPicPr>
          <a:picLocks noChangeAspect="1"/>
        </xdr:cNvPicPr>
      </xdr:nvPicPr>
      <xdr:blipFill>
        <a:blip r:embed="rId3"/>
        <a:stretch>
          <a:fillRect/>
        </a:stretch>
      </xdr:blipFill>
      <xdr:spPr>
        <a:xfrm>
          <a:off x="4678045" y="191865250"/>
          <a:ext cx="889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436"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437"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438"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439"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19685</xdr:rowOff>
    </xdr:to>
    <xdr:pic>
      <xdr:nvPicPr>
        <xdr:cNvPr id="440" name="Picture 140"/>
        <xdr:cNvPicPr>
          <a:picLocks noChangeAspect="1"/>
        </xdr:cNvPicPr>
      </xdr:nvPicPr>
      <xdr:blipFill>
        <a:blip r:embed="rId3"/>
        <a:stretch>
          <a:fillRect/>
        </a:stretch>
      </xdr:blipFill>
      <xdr:spPr>
        <a:xfrm>
          <a:off x="4678045" y="191865250"/>
          <a:ext cx="8890" cy="1968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19685</xdr:rowOff>
    </xdr:to>
    <xdr:pic>
      <xdr:nvPicPr>
        <xdr:cNvPr id="441" name="Picture 140"/>
        <xdr:cNvPicPr>
          <a:picLocks noChangeAspect="1"/>
        </xdr:cNvPicPr>
      </xdr:nvPicPr>
      <xdr:blipFill>
        <a:blip r:embed="rId3"/>
        <a:stretch>
          <a:fillRect/>
        </a:stretch>
      </xdr:blipFill>
      <xdr:spPr>
        <a:xfrm>
          <a:off x="4678045" y="191865250"/>
          <a:ext cx="889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442"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443"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444"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445"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19685</xdr:rowOff>
    </xdr:to>
    <xdr:pic>
      <xdr:nvPicPr>
        <xdr:cNvPr id="446" name="Picture 140"/>
        <xdr:cNvPicPr>
          <a:picLocks noChangeAspect="1"/>
        </xdr:cNvPicPr>
      </xdr:nvPicPr>
      <xdr:blipFill>
        <a:blip r:embed="rId3"/>
        <a:stretch>
          <a:fillRect/>
        </a:stretch>
      </xdr:blipFill>
      <xdr:spPr>
        <a:xfrm>
          <a:off x="4678045" y="191865250"/>
          <a:ext cx="8890" cy="1968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19685</xdr:rowOff>
    </xdr:to>
    <xdr:pic>
      <xdr:nvPicPr>
        <xdr:cNvPr id="447" name="Picture 140"/>
        <xdr:cNvPicPr>
          <a:picLocks noChangeAspect="1"/>
        </xdr:cNvPicPr>
      </xdr:nvPicPr>
      <xdr:blipFill>
        <a:blip r:embed="rId3"/>
        <a:stretch>
          <a:fillRect/>
        </a:stretch>
      </xdr:blipFill>
      <xdr:spPr>
        <a:xfrm>
          <a:off x="4678045" y="191865250"/>
          <a:ext cx="889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448"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449"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450"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451"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452"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453"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454"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455"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456"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457"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458"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459"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460"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461"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462"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463"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464"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465"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466"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467"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468"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469"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470"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471"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472"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473"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474"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475"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476"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477"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478"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479"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480"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481"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482"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483"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484"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485"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486"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487"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488"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489"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490"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491"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492"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493"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494"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495"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496"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497"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498"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499"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500"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501"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502"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503"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504"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505"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506"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507"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508"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509"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510"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511"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512"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513"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514"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515"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516"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517"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518"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519"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520"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521"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522"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523"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524"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525"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526"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527"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528"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529"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530"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531"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532"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533"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534"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535"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536"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537"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538"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539"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540"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541"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19685</xdr:rowOff>
    </xdr:to>
    <xdr:pic>
      <xdr:nvPicPr>
        <xdr:cNvPr id="542" name="Picture 140"/>
        <xdr:cNvPicPr>
          <a:picLocks noChangeAspect="1"/>
        </xdr:cNvPicPr>
      </xdr:nvPicPr>
      <xdr:blipFill>
        <a:blip r:embed="rId3"/>
        <a:stretch>
          <a:fillRect/>
        </a:stretch>
      </xdr:blipFill>
      <xdr:spPr>
        <a:xfrm>
          <a:off x="4678045" y="191865250"/>
          <a:ext cx="8890" cy="1968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19685</xdr:rowOff>
    </xdr:to>
    <xdr:pic>
      <xdr:nvPicPr>
        <xdr:cNvPr id="543" name="Picture 140"/>
        <xdr:cNvPicPr>
          <a:picLocks noChangeAspect="1"/>
        </xdr:cNvPicPr>
      </xdr:nvPicPr>
      <xdr:blipFill>
        <a:blip r:embed="rId3"/>
        <a:stretch>
          <a:fillRect/>
        </a:stretch>
      </xdr:blipFill>
      <xdr:spPr>
        <a:xfrm>
          <a:off x="4678045" y="191865250"/>
          <a:ext cx="8890" cy="1968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544"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545"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546"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547"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548"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549"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550"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551"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552"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553"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554"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555"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556"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557"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558"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559"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560"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561"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562"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563"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564"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565"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566"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567"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568"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569"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570"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571"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572"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573"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574"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575"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576"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577"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578"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579"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580"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581"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582"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583"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584"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585"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586"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587"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588"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589"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590"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591"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592"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593"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594"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595"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596"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597"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598"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599"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600"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601"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602"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603"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604"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605"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606"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607"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608"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609"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610"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611"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612"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613"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614"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615"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616"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617"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618"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619"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620"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621"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622"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623"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624"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625"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626"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627"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628"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629"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630"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631"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632"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633"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634"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635"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636"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637"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638"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639"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640"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641"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642"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643"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644"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645"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646"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647"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648"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649"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650"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651"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652"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653"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654"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655"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656"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657"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658"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659"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660"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661"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19685</xdr:rowOff>
    </xdr:to>
    <xdr:pic>
      <xdr:nvPicPr>
        <xdr:cNvPr id="662" name="Picture 140"/>
        <xdr:cNvPicPr>
          <a:picLocks noChangeAspect="1"/>
        </xdr:cNvPicPr>
      </xdr:nvPicPr>
      <xdr:blipFill>
        <a:blip r:embed="rId3"/>
        <a:stretch>
          <a:fillRect/>
        </a:stretch>
      </xdr:blipFill>
      <xdr:spPr>
        <a:xfrm>
          <a:off x="4678045" y="191865250"/>
          <a:ext cx="8890" cy="1968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19685</xdr:rowOff>
    </xdr:to>
    <xdr:pic>
      <xdr:nvPicPr>
        <xdr:cNvPr id="663" name="Picture 140"/>
        <xdr:cNvPicPr>
          <a:picLocks noChangeAspect="1"/>
        </xdr:cNvPicPr>
      </xdr:nvPicPr>
      <xdr:blipFill>
        <a:blip r:embed="rId3"/>
        <a:stretch>
          <a:fillRect/>
        </a:stretch>
      </xdr:blipFill>
      <xdr:spPr>
        <a:xfrm>
          <a:off x="4678045" y="191865250"/>
          <a:ext cx="8890" cy="1968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664"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665"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666"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667"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668"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669"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670"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671"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672"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673"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674"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675"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676"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677"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678"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679"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680"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681"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682"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683"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684"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685"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686"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687"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688"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689"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690"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691"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692"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693"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694"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695"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696"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697"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698"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699"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700"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701"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702"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703"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704"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705"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706"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707"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708"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709"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710"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711"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712"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713"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714"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715"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716"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717"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718"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719"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720"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721"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722"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723"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724"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725"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726"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727"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728"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729"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730"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731"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732"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733"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734"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735"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736"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737"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738"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739"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740"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741"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742"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743"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744"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745"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746"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747"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748"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749"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750"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751"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752"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753"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754"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755"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756"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757"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758"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759"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760"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761"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762"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763"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764"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765"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766"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767"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768"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769"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770"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771"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772"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773"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774"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775"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776"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777"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778"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779"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780"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781"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782"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783"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784"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785"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786"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787"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788"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789"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790"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791"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792"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793"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794"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795"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796"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797"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798"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799"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800"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801"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802"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803"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804"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805"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806"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807"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808"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809"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810"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811"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812"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813"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814"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815"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816"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817"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818"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819"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820"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821"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822"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823"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824"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825"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826"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827"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828"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829"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830"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831"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832"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833"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834"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835"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836"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837"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838"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839"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840"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841"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842"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843"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844"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845"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846"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847"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848"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849"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850"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851"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852"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853"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854"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855"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856"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857"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858"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859"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860"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861"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862"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863"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864"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865"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866"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867"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868"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869"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870"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871"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872"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873"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874"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875"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876"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877"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878"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879"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880"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881"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882"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883"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884"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885"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19685</xdr:rowOff>
    </xdr:to>
    <xdr:pic>
      <xdr:nvPicPr>
        <xdr:cNvPr id="886" name="Picture 140"/>
        <xdr:cNvPicPr>
          <a:picLocks noChangeAspect="1"/>
        </xdr:cNvPicPr>
      </xdr:nvPicPr>
      <xdr:blipFill>
        <a:blip r:embed="rId3"/>
        <a:stretch>
          <a:fillRect/>
        </a:stretch>
      </xdr:blipFill>
      <xdr:spPr>
        <a:xfrm>
          <a:off x="4678045" y="191865250"/>
          <a:ext cx="8890" cy="1968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19685</xdr:rowOff>
    </xdr:to>
    <xdr:pic>
      <xdr:nvPicPr>
        <xdr:cNvPr id="887" name="Picture 140"/>
        <xdr:cNvPicPr>
          <a:picLocks noChangeAspect="1"/>
        </xdr:cNvPicPr>
      </xdr:nvPicPr>
      <xdr:blipFill>
        <a:blip r:embed="rId3"/>
        <a:stretch>
          <a:fillRect/>
        </a:stretch>
      </xdr:blipFill>
      <xdr:spPr>
        <a:xfrm>
          <a:off x="4678045" y="191865250"/>
          <a:ext cx="889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888"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889"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890"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891"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19685</xdr:rowOff>
    </xdr:to>
    <xdr:pic>
      <xdr:nvPicPr>
        <xdr:cNvPr id="892" name="Picture 140"/>
        <xdr:cNvPicPr>
          <a:picLocks noChangeAspect="1"/>
        </xdr:cNvPicPr>
      </xdr:nvPicPr>
      <xdr:blipFill>
        <a:blip r:embed="rId3"/>
        <a:stretch>
          <a:fillRect/>
        </a:stretch>
      </xdr:blipFill>
      <xdr:spPr>
        <a:xfrm>
          <a:off x="4678045" y="191865250"/>
          <a:ext cx="8890" cy="1968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19685</xdr:rowOff>
    </xdr:to>
    <xdr:pic>
      <xdr:nvPicPr>
        <xdr:cNvPr id="893" name="Picture 140"/>
        <xdr:cNvPicPr>
          <a:picLocks noChangeAspect="1"/>
        </xdr:cNvPicPr>
      </xdr:nvPicPr>
      <xdr:blipFill>
        <a:blip r:embed="rId3"/>
        <a:stretch>
          <a:fillRect/>
        </a:stretch>
      </xdr:blipFill>
      <xdr:spPr>
        <a:xfrm>
          <a:off x="4678045" y="191865250"/>
          <a:ext cx="889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894"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895"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896"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897"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19685</xdr:rowOff>
    </xdr:to>
    <xdr:pic>
      <xdr:nvPicPr>
        <xdr:cNvPr id="898" name="Picture 140"/>
        <xdr:cNvPicPr>
          <a:picLocks noChangeAspect="1"/>
        </xdr:cNvPicPr>
      </xdr:nvPicPr>
      <xdr:blipFill>
        <a:blip r:embed="rId3"/>
        <a:stretch>
          <a:fillRect/>
        </a:stretch>
      </xdr:blipFill>
      <xdr:spPr>
        <a:xfrm>
          <a:off x="4678045" y="191865250"/>
          <a:ext cx="8890" cy="1968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19685</xdr:rowOff>
    </xdr:to>
    <xdr:pic>
      <xdr:nvPicPr>
        <xdr:cNvPr id="899" name="Picture 140"/>
        <xdr:cNvPicPr>
          <a:picLocks noChangeAspect="1"/>
        </xdr:cNvPicPr>
      </xdr:nvPicPr>
      <xdr:blipFill>
        <a:blip r:embed="rId3"/>
        <a:stretch>
          <a:fillRect/>
        </a:stretch>
      </xdr:blipFill>
      <xdr:spPr>
        <a:xfrm>
          <a:off x="4678045" y="191865250"/>
          <a:ext cx="889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900"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901"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902"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903"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904"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905"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906"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907"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908"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909"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910"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911"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912"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913"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914"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915"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916"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917"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918"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919"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920"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921"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922"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923"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924"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925"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926"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927"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928"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929"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930"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931"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932"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933"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934"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935"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936"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937"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938"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939"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940"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941"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942"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943"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944"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945"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946"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947"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948"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949"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950"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951"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952"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953"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954"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955"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956"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957"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958"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959"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960"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961"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962"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963"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964"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965"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966"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967"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968"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969"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970"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971"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972"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973"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974"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975"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976"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977"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978"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979"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980"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981"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982"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983"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984"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985"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19685</xdr:rowOff>
    </xdr:to>
    <xdr:pic>
      <xdr:nvPicPr>
        <xdr:cNvPr id="986" name="Picture 140"/>
        <xdr:cNvPicPr>
          <a:picLocks noChangeAspect="1"/>
        </xdr:cNvPicPr>
      </xdr:nvPicPr>
      <xdr:blipFill>
        <a:blip r:embed="rId3"/>
        <a:stretch>
          <a:fillRect/>
        </a:stretch>
      </xdr:blipFill>
      <xdr:spPr>
        <a:xfrm>
          <a:off x="4678045" y="191865250"/>
          <a:ext cx="8890" cy="1968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19685</xdr:rowOff>
    </xdr:to>
    <xdr:pic>
      <xdr:nvPicPr>
        <xdr:cNvPr id="987" name="Picture 140"/>
        <xdr:cNvPicPr>
          <a:picLocks noChangeAspect="1"/>
        </xdr:cNvPicPr>
      </xdr:nvPicPr>
      <xdr:blipFill>
        <a:blip r:embed="rId3"/>
        <a:stretch>
          <a:fillRect/>
        </a:stretch>
      </xdr:blipFill>
      <xdr:spPr>
        <a:xfrm>
          <a:off x="4678045" y="191865250"/>
          <a:ext cx="889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988"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989"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990"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991"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19685</xdr:rowOff>
    </xdr:to>
    <xdr:pic>
      <xdr:nvPicPr>
        <xdr:cNvPr id="992" name="Picture 140"/>
        <xdr:cNvPicPr>
          <a:picLocks noChangeAspect="1"/>
        </xdr:cNvPicPr>
      </xdr:nvPicPr>
      <xdr:blipFill>
        <a:blip r:embed="rId3"/>
        <a:stretch>
          <a:fillRect/>
        </a:stretch>
      </xdr:blipFill>
      <xdr:spPr>
        <a:xfrm>
          <a:off x="4678045" y="191865250"/>
          <a:ext cx="8890" cy="1968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19685</xdr:rowOff>
    </xdr:to>
    <xdr:pic>
      <xdr:nvPicPr>
        <xdr:cNvPr id="993" name="Picture 140"/>
        <xdr:cNvPicPr>
          <a:picLocks noChangeAspect="1"/>
        </xdr:cNvPicPr>
      </xdr:nvPicPr>
      <xdr:blipFill>
        <a:blip r:embed="rId3"/>
        <a:stretch>
          <a:fillRect/>
        </a:stretch>
      </xdr:blipFill>
      <xdr:spPr>
        <a:xfrm>
          <a:off x="4678045" y="191865250"/>
          <a:ext cx="889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994"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995"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996"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997"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19685</xdr:rowOff>
    </xdr:to>
    <xdr:pic>
      <xdr:nvPicPr>
        <xdr:cNvPr id="998" name="Picture 140"/>
        <xdr:cNvPicPr>
          <a:picLocks noChangeAspect="1"/>
        </xdr:cNvPicPr>
      </xdr:nvPicPr>
      <xdr:blipFill>
        <a:blip r:embed="rId3"/>
        <a:stretch>
          <a:fillRect/>
        </a:stretch>
      </xdr:blipFill>
      <xdr:spPr>
        <a:xfrm>
          <a:off x="4678045" y="191865250"/>
          <a:ext cx="8890" cy="1968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19685</xdr:rowOff>
    </xdr:to>
    <xdr:pic>
      <xdr:nvPicPr>
        <xdr:cNvPr id="999" name="Picture 140"/>
        <xdr:cNvPicPr>
          <a:picLocks noChangeAspect="1"/>
        </xdr:cNvPicPr>
      </xdr:nvPicPr>
      <xdr:blipFill>
        <a:blip r:embed="rId3"/>
        <a:stretch>
          <a:fillRect/>
        </a:stretch>
      </xdr:blipFill>
      <xdr:spPr>
        <a:xfrm>
          <a:off x="4678045" y="191865250"/>
          <a:ext cx="889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1000"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001"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1002"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1003"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004"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005"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006"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007"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008"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009"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010"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011"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012"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013"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014"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015"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016"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017"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018"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019"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020"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021"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022"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023"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024"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025"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026"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027"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028"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029"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1030"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031"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1032"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1033"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034"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035"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19685</xdr:rowOff>
    </xdr:to>
    <xdr:pic>
      <xdr:nvPicPr>
        <xdr:cNvPr id="1036" name="Picture 140"/>
        <xdr:cNvPicPr>
          <a:picLocks noChangeAspect="1"/>
        </xdr:cNvPicPr>
      </xdr:nvPicPr>
      <xdr:blipFill>
        <a:blip r:embed="rId3"/>
        <a:stretch>
          <a:fillRect/>
        </a:stretch>
      </xdr:blipFill>
      <xdr:spPr>
        <a:xfrm>
          <a:off x="4678045" y="191865250"/>
          <a:ext cx="8890" cy="1968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19685</xdr:rowOff>
    </xdr:to>
    <xdr:pic>
      <xdr:nvPicPr>
        <xdr:cNvPr id="1037" name="Picture 140"/>
        <xdr:cNvPicPr>
          <a:picLocks noChangeAspect="1"/>
        </xdr:cNvPicPr>
      </xdr:nvPicPr>
      <xdr:blipFill>
        <a:blip r:embed="rId3"/>
        <a:stretch>
          <a:fillRect/>
        </a:stretch>
      </xdr:blipFill>
      <xdr:spPr>
        <a:xfrm>
          <a:off x="4678045" y="191865250"/>
          <a:ext cx="889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1038"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039"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1040"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1041"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19685</xdr:rowOff>
    </xdr:to>
    <xdr:pic>
      <xdr:nvPicPr>
        <xdr:cNvPr id="1042" name="Picture 140"/>
        <xdr:cNvPicPr>
          <a:picLocks noChangeAspect="1"/>
        </xdr:cNvPicPr>
      </xdr:nvPicPr>
      <xdr:blipFill>
        <a:blip r:embed="rId3"/>
        <a:stretch>
          <a:fillRect/>
        </a:stretch>
      </xdr:blipFill>
      <xdr:spPr>
        <a:xfrm>
          <a:off x="4678045" y="191865250"/>
          <a:ext cx="8890" cy="1968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19685</xdr:rowOff>
    </xdr:to>
    <xdr:pic>
      <xdr:nvPicPr>
        <xdr:cNvPr id="1043" name="Picture 140"/>
        <xdr:cNvPicPr>
          <a:picLocks noChangeAspect="1"/>
        </xdr:cNvPicPr>
      </xdr:nvPicPr>
      <xdr:blipFill>
        <a:blip r:embed="rId3"/>
        <a:stretch>
          <a:fillRect/>
        </a:stretch>
      </xdr:blipFill>
      <xdr:spPr>
        <a:xfrm>
          <a:off x="4678045" y="191865250"/>
          <a:ext cx="889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1044"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045"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1046"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1047"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19685</xdr:rowOff>
    </xdr:to>
    <xdr:pic>
      <xdr:nvPicPr>
        <xdr:cNvPr id="1048" name="Picture 140"/>
        <xdr:cNvPicPr>
          <a:picLocks noChangeAspect="1"/>
        </xdr:cNvPicPr>
      </xdr:nvPicPr>
      <xdr:blipFill>
        <a:blip r:embed="rId3"/>
        <a:stretch>
          <a:fillRect/>
        </a:stretch>
      </xdr:blipFill>
      <xdr:spPr>
        <a:xfrm>
          <a:off x="4678045" y="191865250"/>
          <a:ext cx="8890" cy="1968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19685</xdr:rowOff>
    </xdr:to>
    <xdr:pic>
      <xdr:nvPicPr>
        <xdr:cNvPr id="1049" name="Picture 140"/>
        <xdr:cNvPicPr>
          <a:picLocks noChangeAspect="1"/>
        </xdr:cNvPicPr>
      </xdr:nvPicPr>
      <xdr:blipFill>
        <a:blip r:embed="rId3"/>
        <a:stretch>
          <a:fillRect/>
        </a:stretch>
      </xdr:blipFill>
      <xdr:spPr>
        <a:xfrm>
          <a:off x="4678045" y="191865250"/>
          <a:ext cx="889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1050"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051"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1052"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1053"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054"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055"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056"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057"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058"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059"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060"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061"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062"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063"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064"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065"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066"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067"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068"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069"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070"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071"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072"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073"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074"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075"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076"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077"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078"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079"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080"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081"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082"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083"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084"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085"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086"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087"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088"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089"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090"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091"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092"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093"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094"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095"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096"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097"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098"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099"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100"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101"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102"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103"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104"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105"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106"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107"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108"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109"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110"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111"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1112"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113"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1114"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1115"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116"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117"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118"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119"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120"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121"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122"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123"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124"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125"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126"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127"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128"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129"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130"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131"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132"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133"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134"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135"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136"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137"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138"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139"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1140"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1141"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1142"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1143"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19685</xdr:rowOff>
    </xdr:to>
    <xdr:pic>
      <xdr:nvPicPr>
        <xdr:cNvPr id="1144" name="Picture 140"/>
        <xdr:cNvPicPr>
          <a:picLocks noChangeAspect="1"/>
        </xdr:cNvPicPr>
      </xdr:nvPicPr>
      <xdr:blipFill>
        <a:blip r:embed="rId3"/>
        <a:stretch>
          <a:fillRect/>
        </a:stretch>
      </xdr:blipFill>
      <xdr:spPr>
        <a:xfrm>
          <a:off x="4678045" y="191865250"/>
          <a:ext cx="8890" cy="1968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19685</xdr:rowOff>
    </xdr:to>
    <xdr:pic>
      <xdr:nvPicPr>
        <xdr:cNvPr id="1145" name="Picture 140"/>
        <xdr:cNvPicPr>
          <a:picLocks noChangeAspect="1"/>
        </xdr:cNvPicPr>
      </xdr:nvPicPr>
      <xdr:blipFill>
        <a:blip r:embed="rId3"/>
        <a:stretch>
          <a:fillRect/>
        </a:stretch>
      </xdr:blipFill>
      <xdr:spPr>
        <a:xfrm>
          <a:off x="4678045" y="191865250"/>
          <a:ext cx="8890" cy="1968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146"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147"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148"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149"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150"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151"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152"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153"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154"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155"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156"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157"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158"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159"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160"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161"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162"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163"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164"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165"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166"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167"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168"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169"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170"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171"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172"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173"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174"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175"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176"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177"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178"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179"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180"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181"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182"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183"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184"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185"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186"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187"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188"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189"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190"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191"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192"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193"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194"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195"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196"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197"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198"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199"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200"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201"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202"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203"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204"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205"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206"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207"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208"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209"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210"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211"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212"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213"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214"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215"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216"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217"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218"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219"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220"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221"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222"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223"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224"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225"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226"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227"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228"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229"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230"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231"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1232"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233"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1234"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1235"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236"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237"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238"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239"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240"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241"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242"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243"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244"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245"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246"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247"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248"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249"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250"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251"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252"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253"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254"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255"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256"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257"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258"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259"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1260"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1261"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1262"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1263"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19685</xdr:rowOff>
    </xdr:to>
    <xdr:pic>
      <xdr:nvPicPr>
        <xdr:cNvPr id="1264" name="Picture 140"/>
        <xdr:cNvPicPr>
          <a:picLocks noChangeAspect="1"/>
        </xdr:cNvPicPr>
      </xdr:nvPicPr>
      <xdr:blipFill>
        <a:blip r:embed="rId3"/>
        <a:stretch>
          <a:fillRect/>
        </a:stretch>
      </xdr:blipFill>
      <xdr:spPr>
        <a:xfrm>
          <a:off x="4678045" y="191865250"/>
          <a:ext cx="8890" cy="1968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19685</xdr:rowOff>
    </xdr:to>
    <xdr:pic>
      <xdr:nvPicPr>
        <xdr:cNvPr id="1265" name="Picture 140"/>
        <xdr:cNvPicPr>
          <a:picLocks noChangeAspect="1"/>
        </xdr:cNvPicPr>
      </xdr:nvPicPr>
      <xdr:blipFill>
        <a:blip r:embed="rId3"/>
        <a:stretch>
          <a:fillRect/>
        </a:stretch>
      </xdr:blipFill>
      <xdr:spPr>
        <a:xfrm>
          <a:off x="4678045" y="191865250"/>
          <a:ext cx="8890" cy="1968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266"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267"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268"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269"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270"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271"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272"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273"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274"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275"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276"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277"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278"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279"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280"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281"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282"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283"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284"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285"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286"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287"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1288"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289"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1290"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1291"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292"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293"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294"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295"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296"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297"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298"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299"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300"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301"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302"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303"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304"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305"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306"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307"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308"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309"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310"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311"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312"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313"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314"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315"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316"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317"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318"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319"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320"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321"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322"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323"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324"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325"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326"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327"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328"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329"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330"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331"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332"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333"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334"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335"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336"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337"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1338"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339"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1340"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1341"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342"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343"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344"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345"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346"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347"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348"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349"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350"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351"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352"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353"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354"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355"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356"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357"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358"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359"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360"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361"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362"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363"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364"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365"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366"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367"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368"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369"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370"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371"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372"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373"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374"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375"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376"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377"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378"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379"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380"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381"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382"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383"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384"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385"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386"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387"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388"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389"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390"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391"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392"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393"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394"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395"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396"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397"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398"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399"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400"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401"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402"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403"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404"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405"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406"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407"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408"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409"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410"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411"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412"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413"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414"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415"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416"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417"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418"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419"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420"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421"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422"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423"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424"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425"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426"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427"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428"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429"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430"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431"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1432"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433"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1434"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1435"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436"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437"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438"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439"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440"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441"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442"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443"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444"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445"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446"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447"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448"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449"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450"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451"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452"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453"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454"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455"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456"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457"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458"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459"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460"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461"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462"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463"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464"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465"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466"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467"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468"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469"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470"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471"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472"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473"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474"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475"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476"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477"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478"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479"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480"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481"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1482"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483"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1484"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1485"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486"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487"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19685</xdr:rowOff>
    </xdr:to>
    <xdr:pic>
      <xdr:nvPicPr>
        <xdr:cNvPr id="1488" name="Picture 140"/>
        <xdr:cNvPicPr>
          <a:picLocks noChangeAspect="1"/>
        </xdr:cNvPicPr>
      </xdr:nvPicPr>
      <xdr:blipFill>
        <a:blip r:embed="rId3"/>
        <a:stretch>
          <a:fillRect/>
        </a:stretch>
      </xdr:blipFill>
      <xdr:spPr>
        <a:xfrm>
          <a:off x="4678045" y="191865250"/>
          <a:ext cx="8890" cy="1968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19685</xdr:rowOff>
    </xdr:to>
    <xdr:pic>
      <xdr:nvPicPr>
        <xdr:cNvPr id="1489" name="Picture 140"/>
        <xdr:cNvPicPr>
          <a:picLocks noChangeAspect="1"/>
        </xdr:cNvPicPr>
      </xdr:nvPicPr>
      <xdr:blipFill>
        <a:blip r:embed="rId3"/>
        <a:stretch>
          <a:fillRect/>
        </a:stretch>
      </xdr:blipFill>
      <xdr:spPr>
        <a:xfrm>
          <a:off x="4678045" y="191865250"/>
          <a:ext cx="889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1490"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491"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1492"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1493"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19685</xdr:rowOff>
    </xdr:to>
    <xdr:pic>
      <xdr:nvPicPr>
        <xdr:cNvPr id="1494" name="Picture 140"/>
        <xdr:cNvPicPr>
          <a:picLocks noChangeAspect="1"/>
        </xdr:cNvPicPr>
      </xdr:nvPicPr>
      <xdr:blipFill>
        <a:blip r:embed="rId3"/>
        <a:stretch>
          <a:fillRect/>
        </a:stretch>
      </xdr:blipFill>
      <xdr:spPr>
        <a:xfrm>
          <a:off x="4678045" y="191865250"/>
          <a:ext cx="8890" cy="1968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19685</xdr:rowOff>
    </xdr:to>
    <xdr:pic>
      <xdr:nvPicPr>
        <xdr:cNvPr id="1495" name="Picture 140"/>
        <xdr:cNvPicPr>
          <a:picLocks noChangeAspect="1"/>
        </xdr:cNvPicPr>
      </xdr:nvPicPr>
      <xdr:blipFill>
        <a:blip r:embed="rId3"/>
        <a:stretch>
          <a:fillRect/>
        </a:stretch>
      </xdr:blipFill>
      <xdr:spPr>
        <a:xfrm>
          <a:off x="4678045" y="191865250"/>
          <a:ext cx="889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1496"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497"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1498"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1499"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19685</xdr:rowOff>
    </xdr:to>
    <xdr:pic>
      <xdr:nvPicPr>
        <xdr:cNvPr id="1500" name="Picture 140"/>
        <xdr:cNvPicPr>
          <a:picLocks noChangeAspect="1"/>
        </xdr:cNvPicPr>
      </xdr:nvPicPr>
      <xdr:blipFill>
        <a:blip r:embed="rId3"/>
        <a:stretch>
          <a:fillRect/>
        </a:stretch>
      </xdr:blipFill>
      <xdr:spPr>
        <a:xfrm>
          <a:off x="4678045" y="191865250"/>
          <a:ext cx="8890" cy="1968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19685</xdr:rowOff>
    </xdr:to>
    <xdr:pic>
      <xdr:nvPicPr>
        <xdr:cNvPr id="1501" name="Picture 140"/>
        <xdr:cNvPicPr>
          <a:picLocks noChangeAspect="1"/>
        </xdr:cNvPicPr>
      </xdr:nvPicPr>
      <xdr:blipFill>
        <a:blip r:embed="rId3"/>
        <a:stretch>
          <a:fillRect/>
        </a:stretch>
      </xdr:blipFill>
      <xdr:spPr>
        <a:xfrm>
          <a:off x="4678045" y="191865250"/>
          <a:ext cx="889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1502"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503"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1504"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1505"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506"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507"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508"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509"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510"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511"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512"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513"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514"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515"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516"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517"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518"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519"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520"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521"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522"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523"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524"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525"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526"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527"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528"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529"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530"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531"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1532"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533"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1534"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1535"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536"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537"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538"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539"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540"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541"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542"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543"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544"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545"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546"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547"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548"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549"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550"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551"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552"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553"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554"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555"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556"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557"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558"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559"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560"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561"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562"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563"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564"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565"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566"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567"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568"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569"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570"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571"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572"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26035</xdr:rowOff>
    </xdr:to>
    <xdr:pic>
      <xdr:nvPicPr>
        <xdr:cNvPr id="1573" name="Picture 140"/>
        <xdr:cNvPicPr>
          <a:picLocks noChangeAspect="1"/>
        </xdr:cNvPicPr>
      </xdr:nvPicPr>
      <xdr:blipFill>
        <a:blip r:embed="rId3"/>
        <a:stretch>
          <a:fillRect/>
        </a:stretch>
      </xdr:blipFill>
      <xdr:spPr>
        <a:xfrm>
          <a:off x="4678045" y="191865250"/>
          <a:ext cx="889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574"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575"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576"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26035</xdr:rowOff>
    </xdr:to>
    <xdr:pic>
      <xdr:nvPicPr>
        <xdr:cNvPr id="1577" name="Picture 140"/>
        <xdr:cNvPicPr>
          <a:picLocks noChangeAspect="1"/>
        </xdr:cNvPicPr>
      </xdr:nvPicPr>
      <xdr:blipFill>
        <a:blip r:embed="rId3"/>
        <a:stretch>
          <a:fillRect/>
        </a:stretch>
      </xdr:blipFill>
      <xdr:spPr>
        <a:xfrm>
          <a:off x="4451985" y="191865250"/>
          <a:ext cx="243840" cy="2603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578"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579"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580"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581"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1582"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583"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1584"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1585"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586"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587"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19685</xdr:rowOff>
    </xdr:to>
    <xdr:pic>
      <xdr:nvPicPr>
        <xdr:cNvPr id="1588" name="Picture 140"/>
        <xdr:cNvPicPr>
          <a:picLocks noChangeAspect="1"/>
        </xdr:cNvPicPr>
      </xdr:nvPicPr>
      <xdr:blipFill>
        <a:blip r:embed="rId3"/>
        <a:stretch>
          <a:fillRect/>
        </a:stretch>
      </xdr:blipFill>
      <xdr:spPr>
        <a:xfrm>
          <a:off x="4678045" y="191865250"/>
          <a:ext cx="8890" cy="1968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19685</xdr:rowOff>
    </xdr:to>
    <xdr:pic>
      <xdr:nvPicPr>
        <xdr:cNvPr id="1589" name="Picture 140"/>
        <xdr:cNvPicPr>
          <a:picLocks noChangeAspect="1"/>
        </xdr:cNvPicPr>
      </xdr:nvPicPr>
      <xdr:blipFill>
        <a:blip r:embed="rId3"/>
        <a:stretch>
          <a:fillRect/>
        </a:stretch>
      </xdr:blipFill>
      <xdr:spPr>
        <a:xfrm>
          <a:off x="4678045" y="191865250"/>
          <a:ext cx="889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1590"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591"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1592"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1593"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19685</xdr:rowOff>
    </xdr:to>
    <xdr:pic>
      <xdr:nvPicPr>
        <xdr:cNvPr id="1594" name="Picture 140"/>
        <xdr:cNvPicPr>
          <a:picLocks noChangeAspect="1"/>
        </xdr:cNvPicPr>
      </xdr:nvPicPr>
      <xdr:blipFill>
        <a:blip r:embed="rId3"/>
        <a:stretch>
          <a:fillRect/>
        </a:stretch>
      </xdr:blipFill>
      <xdr:spPr>
        <a:xfrm>
          <a:off x="4678045" y="191865250"/>
          <a:ext cx="8890" cy="1968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19685</xdr:rowOff>
    </xdr:to>
    <xdr:pic>
      <xdr:nvPicPr>
        <xdr:cNvPr id="1595" name="Picture 140"/>
        <xdr:cNvPicPr>
          <a:picLocks noChangeAspect="1"/>
        </xdr:cNvPicPr>
      </xdr:nvPicPr>
      <xdr:blipFill>
        <a:blip r:embed="rId3"/>
        <a:stretch>
          <a:fillRect/>
        </a:stretch>
      </xdr:blipFill>
      <xdr:spPr>
        <a:xfrm>
          <a:off x="4678045" y="191865250"/>
          <a:ext cx="889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1596"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597"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1598"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1599"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19685</xdr:rowOff>
    </xdr:to>
    <xdr:pic>
      <xdr:nvPicPr>
        <xdr:cNvPr id="1600" name="Picture 140"/>
        <xdr:cNvPicPr>
          <a:picLocks noChangeAspect="1"/>
        </xdr:cNvPicPr>
      </xdr:nvPicPr>
      <xdr:blipFill>
        <a:blip r:embed="rId3"/>
        <a:stretch>
          <a:fillRect/>
        </a:stretch>
      </xdr:blipFill>
      <xdr:spPr>
        <a:xfrm>
          <a:off x="4678045" y="191865250"/>
          <a:ext cx="8890" cy="1968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19685</xdr:rowOff>
    </xdr:to>
    <xdr:pic>
      <xdr:nvPicPr>
        <xdr:cNvPr id="1601" name="Picture 140"/>
        <xdr:cNvPicPr>
          <a:picLocks noChangeAspect="1"/>
        </xdr:cNvPicPr>
      </xdr:nvPicPr>
      <xdr:blipFill>
        <a:blip r:embed="rId3"/>
        <a:stretch>
          <a:fillRect/>
        </a:stretch>
      </xdr:blipFill>
      <xdr:spPr>
        <a:xfrm>
          <a:off x="4678045" y="191865250"/>
          <a:ext cx="889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1602"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603"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1604"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1605"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606"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607"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608"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609"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610"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611"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612"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613"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614"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615"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616"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617"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618"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619"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620"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621"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622"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623"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624"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625"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626"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627"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628"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629"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630"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631"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1632"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633"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1634"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1635"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636"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637"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19685</xdr:rowOff>
    </xdr:to>
    <xdr:pic>
      <xdr:nvPicPr>
        <xdr:cNvPr id="1638" name="Picture 140"/>
        <xdr:cNvPicPr>
          <a:picLocks noChangeAspect="1"/>
        </xdr:cNvPicPr>
      </xdr:nvPicPr>
      <xdr:blipFill>
        <a:blip r:embed="rId3"/>
        <a:stretch>
          <a:fillRect/>
        </a:stretch>
      </xdr:blipFill>
      <xdr:spPr>
        <a:xfrm>
          <a:off x="4678045" y="191865250"/>
          <a:ext cx="8890" cy="1968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19685</xdr:rowOff>
    </xdr:to>
    <xdr:pic>
      <xdr:nvPicPr>
        <xdr:cNvPr id="1639" name="Picture 140"/>
        <xdr:cNvPicPr>
          <a:picLocks noChangeAspect="1"/>
        </xdr:cNvPicPr>
      </xdr:nvPicPr>
      <xdr:blipFill>
        <a:blip r:embed="rId3"/>
        <a:stretch>
          <a:fillRect/>
        </a:stretch>
      </xdr:blipFill>
      <xdr:spPr>
        <a:xfrm>
          <a:off x="4678045" y="191865250"/>
          <a:ext cx="889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1640"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641"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1642"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1643"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19685</xdr:rowOff>
    </xdr:to>
    <xdr:pic>
      <xdr:nvPicPr>
        <xdr:cNvPr id="1644" name="Picture 140"/>
        <xdr:cNvPicPr>
          <a:picLocks noChangeAspect="1"/>
        </xdr:cNvPicPr>
      </xdr:nvPicPr>
      <xdr:blipFill>
        <a:blip r:embed="rId3"/>
        <a:stretch>
          <a:fillRect/>
        </a:stretch>
      </xdr:blipFill>
      <xdr:spPr>
        <a:xfrm>
          <a:off x="4678045" y="191865250"/>
          <a:ext cx="8890" cy="1968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19685</xdr:rowOff>
    </xdr:to>
    <xdr:pic>
      <xdr:nvPicPr>
        <xdr:cNvPr id="1645" name="Picture 140"/>
        <xdr:cNvPicPr>
          <a:picLocks noChangeAspect="1"/>
        </xdr:cNvPicPr>
      </xdr:nvPicPr>
      <xdr:blipFill>
        <a:blip r:embed="rId3"/>
        <a:stretch>
          <a:fillRect/>
        </a:stretch>
      </xdr:blipFill>
      <xdr:spPr>
        <a:xfrm>
          <a:off x="4678045" y="191865250"/>
          <a:ext cx="889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1646"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647"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1648"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1649"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19685</xdr:rowOff>
    </xdr:to>
    <xdr:pic>
      <xdr:nvPicPr>
        <xdr:cNvPr id="1650" name="Picture 140"/>
        <xdr:cNvPicPr>
          <a:picLocks noChangeAspect="1"/>
        </xdr:cNvPicPr>
      </xdr:nvPicPr>
      <xdr:blipFill>
        <a:blip r:embed="rId3"/>
        <a:stretch>
          <a:fillRect/>
        </a:stretch>
      </xdr:blipFill>
      <xdr:spPr>
        <a:xfrm>
          <a:off x="4678045" y="191865250"/>
          <a:ext cx="8890" cy="1968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19685</xdr:rowOff>
    </xdr:to>
    <xdr:pic>
      <xdr:nvPicPr>
        <xdr:cNvPr id="1651" name="Picture 140"/>
        <xdr:cNvPicPr>
          <a:picLocks noChangeAspect="1"/>
        </xdr:cNvPicPr>
      </xdr:nvPicPr>
      <xdr:blipFill>
        <a:blip r:embed="rId3"/>
        <a:stretch>
          <a:fillRect/>
        </a:stretch>
      </xdr:blipFill>
      <xdr:spPr>
        <a:xfrm>
          <a:off x="4678045" y="191865250"/>
          <a:ext cx="889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1652"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653"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1654"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1655"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656"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657"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658"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659"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660"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661"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662"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663"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664"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665"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666"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667"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668"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669"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670"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671"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672"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673"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674"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675"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676"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677"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678"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679"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680"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681"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682"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683"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684"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685"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686"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687"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688"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689"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690"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691"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692"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693"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694"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695"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696"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697"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698"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699"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700"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701"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702"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703"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704"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705"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706"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707"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708"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709"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710"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711"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712"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713"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1714"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715"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1716"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1717"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718"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719"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720"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721"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722"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723"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724"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725"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726"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727"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728"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729"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730"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731"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732"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733"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734"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735"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736"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737"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738"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739"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740"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741"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1742"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1743"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1744"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19685</xdr:rowOff>
    </xdr:to>
    <xdr:pic>
      <xdr:nvPicPr>
        <xdr:cNvPr id="1745" name="Picture 140"/>
        <xdr:cNvPicPr>
          <a:picLocks noChangeAspect="1"/>
        </xdr:cNvPicPr>
      </xdr:nvPicPr>
      <xdr:blipFill>
        <a:blip r:embed="rId3"/>
        <a:stretch>
          <a:fillRect/>
        </a:stretch>
      </xdr:blipFill>
      <xdr:spPr>
        <a:xfrm>
          <a:off x="4451985" y="191865250"/>
          <a:ext cx="243840" cy="1968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19685</xdr:rowOff>
    </xdr:to>
    <xdr:pic>
      <xdr:nvPicPr>
        <xdr:cNvPr id="1746" name="Picture 140"/>
        <xdr:cNvPicPr>
          <a:picLocks noChangeAspect="1"/>
        </xdr:cNvPicPr>
      </xdr:nvPicPr>
      <xdr:blipFill>
        <a:blip r:embed="rId3"/>
        <a:stretch>
          <a:fillRect/>
        </a:stretch>
      </xdr:blipFill>
      <xdr:spPr>
        <a:xfrm>
          <a:off x="4678045" y="191865250"/>
          <a:ext cx="8890" cy="1968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19685</xdr:rowOff>
    </xdr:to>
    <xdr:pic>
      <xdr:nvPicPr>
        <xdr:cNvPr id="1747" name="Picture 140"/>
        <xdr:cNvPicPr>
          <a:picLocks noChangeAspect="1"/>
        </xdr:cNvPicPr>
      </xdr:nvPicPr>
      <xdr:blipFill>
        <a:blip r:embed="rId3"/>
        <a:stretch>
          <a:fillRect/>
        </a:stretch>
      </xdr:blipFill>
      <xdr:spPr>
        <a:xfrm>
          <a:off x="4678045" y="191865250"/>
          <a:ext cx="8890" cy="19685"/>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748"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749"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750"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751"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752"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753"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754"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755"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756"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757"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758"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759"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760"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761"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762"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763"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764"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765"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766"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767"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768"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769"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770"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771"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772"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773"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774"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775"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776"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777"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778"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779"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780"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781"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782"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783"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784"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785"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786"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787"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788"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789"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790"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791"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792"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793"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794"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795"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796"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797"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798"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799"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800"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801"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802"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803"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804"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805"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806"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155575</xdr:colOff>
      <xdr:row>161</xdr:row>
      <xdr:rowOff>0</xdr:rowOff>
    </xdr:from>
    <xdr:to>
      <xdr:col>5</xdr:col>
      <xdr:colOff>399415</xdr:colOff>
      <xdr:row>161</xdr:row>
      <xdr:rowOff>33020</xdr:rowOff>
    </xdr:to>
    <xdr:pic>
      <xdr:nvPicPr>
        <xdr:cNvPr id="1807" name="Picture 140"/>
        <xdr:cNvPicPr>
          <a:picLocks noChangeAspect="1"/>
        </xdr:cNvPicPr>
      </xdr:nvPicPr>
      <xdr:blipFill>
        <a:blip r:embed="rId3"/>
        <a:stretch>
          <a:fillRect/>
        </a:stretch>
      </xdr:blipFill>
      <xdr:spPr>
        <a:xfrm>
          <a:off x="4451985" y="191865250"/>
          <a:ext cx="24384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808"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809"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810"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161</xdr:row>
      <xdr:rowOff>0</xdr:rowOff>
    </xdr:from>
    <xdr:to>
      <xdr:col>5</xdr:col>
      <xdr:colOff>390525</xdr:colOff>
      <xdr:row>161</xdr:row>
      <xdr:rowOff>33020</xdr:rowOff>
    </xdr:to>
    <xdr:pic>
      <xdr:nvPicPr>
        <xdr:cNvPr id="1811" name="Picture 140"/>
        <xdr:cNvPicPr>
          <a:picLocks noChangeAspect="1"/>
        </xdr:cNvPicPr>
      </xdr:nvPicPr>
      <xdr:blipFill>
        <a:blip r:embed="rId3"/>
        <a:stretch>
          <a:fillRect/>
        </a:stretch>
      </xdr:blipFill>
      <xdr:spPr>
        <a:xfrm>
          <a:off x="4678045" y="1918652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1812"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1813"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1814"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1815"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1816"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1817"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1818"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1819"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1820"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1821"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1822"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1823"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1824"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1825"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1826"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1827"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1828"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1829"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1830"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1831"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1832"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1833"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1834"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1835"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1836"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1837"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1838"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1839"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1840"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1841"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1842"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1843"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1844"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1845"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1846"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1847"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1848"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1849"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1850"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1851"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1852"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1853"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1854"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1855"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1856"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1857"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1858"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1859"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1860"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1861"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1862"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1863"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1864"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1865"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19685</xdr:rowOff>
    </xdr:to>
    <xdr:pic>
      <xdr:nvPicPr>
        <xdr:cNvPr id="1866" name="Picture 140"/>
        <xdr:cNvPicPr>
          <a:picLocks noChangeAspect="1"/>
        </xdr:cNvPicPr>
      </xdr:nvPicPr>
      <xdr:blipFill>
        <a:blip r:embed="rId3"/>
        <a:stretch>
          <a:fillRect/>
        </a:stretch>
      </xdr:blipFill>
      <xdr:spPr>
        <a:xfrm>
          <a:off x="4678045" y="193186050"/>
          <a:ext cx="8890" cy="1968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19685</xdr:rowOff>
    </xdr:to>
    <xdr:pic>
      <xdr:nvPicPr>
        <xdr:cNvPr id="1867" name="Picture 140"/>
        <xdr:cNvPicPr>
          <a:picLocks noChangeAspect="1"/>
        </xdr:cNvPicPr>
      </xdr:nvPicPr>
      <xdr:blipFill>
        <a:blip r:embed="rId3"/>
        <a:stretch>
          <a:fillRect/>
        </a:stretch>
      </xdr:blipFill>
      <xdr:spPr>
        <a:xfrm>
          <a:off x="4678045" y="193186050"/>
          <a:ext cx="8890" cy="1968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1868"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1869"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1870"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1871"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1872"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1873"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1874"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1875"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1876"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1877"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1878"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1879"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1880"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1881"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1882"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1883"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1884"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1885"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1886"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1887"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1888"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1889"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1890"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1891"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1892"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1893"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1894"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1895"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1896"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1897"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1898"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1899"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1900"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1901"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1902"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1903"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1904"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1905"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1906"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1907"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1908"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1909"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1910"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1911"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1912"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1913"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1914"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1915"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1916"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1917"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1918"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1919"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1920"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1921"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1922"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1923"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1924"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1925"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1926"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1927"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1928"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1929"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1930"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1931"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1932"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1933"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1934"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1935"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1936"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1937"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1938"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1939"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1940"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1941"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1942"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1943"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1944"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1945"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1946"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1947"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1948"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1949"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1950"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1951"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1952"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1953"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1954"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1955"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1956"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1957"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1958"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1959"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1960"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1961"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1962"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1963"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1964"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1965"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1966"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1967"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1968"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1969"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1970"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1971"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1972"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1973"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1974"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1975"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1976"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1977"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1978"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1979"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1980"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1981"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1982"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1983"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1984"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1985"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1986"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1987"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1988"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1989"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1990"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1991"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1992"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1993"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1994"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1995"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1996"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1997"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1998"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1999"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000"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001"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002"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003"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004"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005"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006"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007"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008"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009"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010"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011"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012"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013"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014"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015"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016"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017"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018"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019"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020"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021"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022"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023"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024"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025"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026"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027"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028"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029"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030"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031"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032"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033"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034"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035"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036"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037"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038"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039"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040"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041"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042"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043"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044"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045"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046"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047"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048"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049"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050"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051"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052"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053"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054"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055"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056"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057"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058"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059"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060"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061"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062"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063"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064"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065"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066"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067"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068"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069"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070"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071"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072"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073"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074"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075"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076"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077"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078"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079"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080"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081"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082"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083"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084"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085"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086"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087"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088"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089"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19685</xdr:rowOff>
    </xdr:to>
    <xdr:pic>
      <xdr:nvPicPr>
        <xdr:cNvPr id="2090" name="Picture 140"/>
        <xdr:cNvPicPr>
          <a:picLocks noChangeAspect="1"/>
        </xdr:cNvPicPr>
      </xdr:nvPicPr>
      <xdr:blipFill>
        <a:blip r:embed="rId3"/>
        <a:stretch>
          <a:fillRect/>
        </a:stretch>
      </xdr:blipFill>
      <xdr:spPr>
        <a:xfrm>
          <a:off x="4678045" y="193186050"/>
          <a:ext cx="8890" cy="1968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19685</xdr:rowOff>
    </xdr:to>
    <xdr:pic>
      <xdr:nvPicPr>
        <xdr:cNvPr id="2091" name="Picture 140"/>
        <xdr:cNvPicPr>
          <a:picLocks noChangeAspect="1"/>
        </xdr:cNvPicPr>
      </xdr:nvPicPr>
      <xdr:blipFill>
        <a:blip r:embed="rId3"/>
        <a:stretch>
          <a:fillRect/>
        </a:stretch>
      </xdr:blipFill>
      <xdr:spPr>
        <a:xfrm>
          <a:off x="4678045" y="193186050"/>
          <a:ext cx="889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092"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093"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094"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095"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19685</xdr:rowOff>
    </xdr:to>
    <xdr:pic>
      <xdr:nvPicPr>
        <xdr:cNvPr id="2096" name="Picture 140"/>
        <xdr:cNvPicPr>
          <a:picLocks noChangeAspect="1"/>
        </xdr:cNvPicPr>
      </xdr:nvPicPr>
      <xdr:blipFill>
        <a:blip r:embed="rId3"/>
        <a:stretch>
          <a:fillRect/>
        </a:stretch>
      </xdr:blipFill>
      <xdr:spPr>
        <a:xfrm>
          <a:off x="4678045" y="193186050"/>
          <a:ext cx="8890" cy="1968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19685</xdr:rowOff>
    </xdr:to>
    <xdr:pic>
      <xdr:nvPicPr>
        <xdr:cNvPr id="2097" name="Picture 140"/>
        <xdr:cNvPicPr>
          <a:picLocks noChangeAspect="1"/>
        </xdr:cNvPicPr>
      </xdr:nvPicPr>
      <xdr:blipFill>
        <a:blip r:embed="rId3"/>
        <a:stretch>
          <a:fillRect/>
        </a:stretch>
      </xdr:blipFill>
      <xdr:spPr>
        <a:xfrm>
          <a:off x="4678045" y="193186050"/>
          <a:ext cx="889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098"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099"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100"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101"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19685</xdr:rowOff>
    </xdr:to>
    <xdr:pic>
      <xdr:nvPicPr>
        <xdr:cNvPr id="2102" name="Picture 140"/>
        <xdr:cNvPicPr>
          <a:picLocks noChangeAspect="1"/>
        </xdr:cNvPicPr>
      </xdr:nvPicPr>
      <xdr:blipFill>
        <a:blip r:embed="rId3"/>
        <a:stretch>
          <a:fillRect/>
        </a:stretch>
      </xdr:blipFill>
      <xdr:spPr>
        <a:xfrm>
          <a:off x="4678045" y="193186050"/>
          <a:ext cx="8890" cy="1968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19685</xdr:rowOff>
    </xdr:to>
    <xdr:pic>
      <xdr:nvPicPr>
        <xdr:cNvPr id="2103" name="Picture 140"/>
        <xdr:cNvPicPr>
          <a:picLocks noChangeAspect="1"/>
        </xdr:cNvPicPr>
      </xdr:nvPicPr>
      <xdr:blipFill>
        <a:blip r:embed="rId3"/>
        <a:stretch>
          <a:fillRect/>
        </a:stretch>
      </xdr:blipFill>
      <xdr:spPr>
        <a:xfrm>
          <a:off x="4678045" y="193186050"/>
          <a:ext cx="889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104"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105"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106"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107"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108"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109"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110"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111"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112"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113"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114"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115"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116"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117"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118"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119"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120"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121"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122"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123"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124"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125"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126"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127"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128"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129"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130"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131"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132"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133"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134"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135"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136"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137"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138"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139"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140"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141"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142"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143"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144"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145"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146"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147"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148"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149"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150"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151"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152"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153"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154"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155"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156"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157"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158"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159"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160"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161"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162"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163"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164"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165"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166"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167"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168"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169"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170"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171"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172"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173"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174"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175"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176"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177"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178"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179"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180"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181"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182"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183"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184"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185"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186"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187"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188"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189"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19685</xdr:rowOff>
    </xdr:to>
    <xdr:pic>
      <xdr:nvPicPr>
        <xdr:cNvPr id="2190" name="Picture 140"/>
        <xdr:cNvPicPr>
          <a:picLocks noChangeAspect="1"/>
        </xdr:cNvPicPr>
      </xdr:nvPicPr>
      <xdr:blipFill>
        <a:blip r:embed="rId3"/>
        <a:stretch>
          <a:fillRect/>
        </a:stretch>
      </xdr:blipFill>
      <xdr:spPr>
        <a:xfrm>
          <a:off x="4678045" y="193186050"/>
          <a:ext cx="8890" cy="1968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19685</xdr:rowOff>
    </xdr:to>
    <xdr:pic>
      <xdr:nvPicPr>
        <xdr:cNvPr id="2191" name="Picture 140"/>
        <xdr:cNvPicPr>
          <a:picLocks noChangeAspect="1"/>
        </xdr:cNvPicPr>
      </xdr:nvPicPr>
      <xdr:blipFill>
        <a:blip r:embed="rId3"/>
        <a:stretch>
          <a:fillRect/>
        </a:stretch>
      </xdr:blipFill>
      <xdr:spPr>
        <a:xfrm>
          <a:off x="4678045" y="193186050"/>
          <a:ext cx="889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192"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193"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194"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195"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19685</xdr:rowOff>
    </xdr:to>
    <xdr:pic>
      <xdr:nvPicPr>
        <xdr:cNvPr id="2196" name="Picture 140"/>
        <xdr:cNvPicPr>
          <a:picLocks noChangeAspect="1"/>
        </xdr:cNvPicPr>
      </xdr:nvPicPr>
      <xdr:blipFill>
        <a:blip r:embed="rId3"/>
        <a:stretch>
          <a:fillRect/>
        </a:stretch>
      </xdr:blipFill>
      <xdr:spPr>
        <a:xfrm>
          <a:off x="4678045" y="193186050"/>
          <a:ext cx="8890" cy="1968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19685</xdr:rowOff>
    </xdr:to>
    <xdr:pic>
      <xdr:nvPicPr>
        <xdr:cNvPr id="2197" name="Picture 140"/>
        <xdr:cNvPicPr>
          <a:picLocks noChangeAspect="1"/>
        </xdr:cNvPicPr>
      </xdr:nvPicPr>
      <xdr:blipFill>
        <a:blip r:embed="rId3"/>
        <a:stretch>
          <a:fillRect/>
        </a:stretch>
      </xdr:blipFill>
      <xdr:spPr>
        <a:xfrm>
          <a:off x="4678045" y="193186050"/>
          <a:ext cx="889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198"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199"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200"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201"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19685</xdr:rowOff>
    </xdr:to>
    <xdr:pic>
      <xdr:nvPicPr>
        <xdr:cNvPr id="2202" name="Picture 140"/>
        <xdr:cNvPicPr>
          <a:picLocks noChangeAspect="1"/>
        </xdr:cNvPicPr>
      </xdr:nvPicPr>
      <xdr:blipFill>
        <a:blip r:embed="rId3"/>
        <a:stretch>
          <a:fillRect/>
        </a:stretch>
      </xdr:blipFill>
      <xdr:spPr>
        <a:xfrm>
          <a:off x="4678045" y="193186050"/>
          <a:ext cx="8890" cy="1968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19685</xdr:rowOff>
    </xdr:to>
    <xdr:pic>
      <xdr:nvPicPr>
        <xdr:cNvPr id="2203" name="Picture 140"/>
        <xdr:cNvPicPr>
          <a:picLocks noChangeAspect="1"/>
        </xdr:cNvPicPr>
      </xdr:nvPicPr>
      <xdr:blipFill>
        <a:blip r:embed="rId3"/>
        <a:stretch>
          <a:fillRect/>
        </a:stretch>
      </xdr:blipFill>
      <xdr:spPr>
        <a:xfrm>
          <a:off x="4678045" y="193186050"/>
          <a:ext cx="889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204"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205"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206"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207"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208"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209"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210"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211"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212"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213"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214"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215"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216"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217"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218"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219"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220"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221"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222"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223"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224"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225"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226"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227"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228"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229"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230"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231"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232"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233"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234"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235"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236"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237"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238"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239"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19685</xdr:rowOff>
    </xdr:to>
    <xdr:pic>
      <xdr:nvPicPr>
        <xdr:cNvPr id="2240" name="Picture 140"/>
        <xdr:cNvPicPr>
          <a:picLocks noChangeAspect="1"/>
        </xdr:cNvPicPr>
      </xdr:nvPicPr>
      <xdr:blipFill>
        <a:blip r:embed="rId3"/>
        <a:stretch>
          <a:fillRect/>
        </a:stretch>
      </xdr:blipFill>
      <xdr:spPr>
        <a:xfrm>
          <a:off x="4678045" y="193186050"/>
          <a:ext cx="8890" cy="1968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19685</xdr:rowOff>
    </xdr:to>
    <xdr:pic>
      <xdr:nvPicPr>
        <xdr:cNvPr id="2241" name="Picture 140"/>
        <xdr:cNvPicPr>
          <a:picLocks noChangeAspect="1"/>
        </xdr:cNvPicPr>
      </xdr:nvPicPr>
      <xdr:blipFill>
        <a:blip r:embed="rId3"/>
        <a:stretch>
          <a:fillRect/>
        </a:stretch>
      </xdr:blipFill>
      <xdr:spPr>
        <a:xfrm>
          <a:off x="4678045" y="193186050"/>
          <a:ext cx="889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242"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243"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244"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245"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19685</xdr:rowOff>
    </xdr:to>
    <xdr:pic>
      <xdr:nvPicPr>
        <xdr:cNvPr id="2246" name="Picture 140"/>
        <xdr:cNvPicPr>
          <a:picLocks noChangeAspect="1"/>
        </xdr:cNvPicPr>
      </xdr:nvPicPr>
      <xdr:blipFill>
        <a:blip r:embed="rId3"/>
        <a:stretch>
          <a:fillRect/>
        </a:stretch>
      </xdr:blipFill>
      <xdr:spPr>
        <a:xfrm>
          <a:off x="4678045" y="193186050"/>
          <a:ext cx="8890" cy="1968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19685</xdr:rowOff>
    </xdr:to>
    <xdr:pic>
      <xdr:nvPicPr>
        <xdr:cNvPr id="2247" name="Picture 140"/>
        <xdr:cNvPicPr>
          <a:picLocks noChangeAspect="1"/>
        </xdr:cNvPicPr>
      </xdr:nvPicPr>
      <xdr:blipFill>
        <a:blip r:embed="rId3"/>
        <a:stretch>
          <a:fillRect/>
        </a:stretch>
      </xdr:blipFill>
      <xdr:spPr>
        <a:xfrm>
          <a:off x="4678045" y="193186050"/>
          <a:ext cx="889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248"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249"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250"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251"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19685</xdr:rowOff>
    </xdr:to>
    <xdr:pic>
      <xdr:nvPicPr>
        <xdr:cNvPr id="2252" name="Picture 140"/>
        <xdr:cNvPicPr>
          <a:picLocks noChangeAspect="1"/>
        </xdr:cNvPicPr>
      </xdr:nvPicPr>
      <xdr:blipFill>
        <a:blip r:embed="rId3"/>
        <a:stretch>
          <a:fillRect/>
        </a:stretch>
      </xdr:blipFill>
      <xdr:spPr>
        <a:xfrm>
          <a:off x="4678045" y="193186050"/>
          <a:ext cx="8890" cy="1968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19685</xdr:rowOff>
    </xdr:to>
    <xdr:pic>
      <xdr:nvPicPr>
        <xdr:cNvPr id="2253" name="Picture 140"/>
        <xdr:cNvPicPr>
          <a:picLocks noChangeAspect="1"/>
        </xdr:cNvPicPr>
      </xdr:nvPicPr>
      <xdr:blipFill>
        <a:blip r:embed="rId3"/>
        <a:stretch>
          <a:fillRect/>
        </a:stretch>
      </xdr:blipFill>
      <xdr:spPr>
        <a:xfrm>
          <a:off x="4678045" y="193186050"/>
          <a:ext cx="889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254"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255"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256"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257"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258"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259"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260"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261"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2262"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2263"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2264"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2265"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2266"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2267"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2268"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2269"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2270"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2271"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2272"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2273"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2274"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2275"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2276"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2277"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2278"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2279"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2280"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2281"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2282"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2283"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2284"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2285"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2286"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2287"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2288"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2289"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2290"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2291"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2292"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2293"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294"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295"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296"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297"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298"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299"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300"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301"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302"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303"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304"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305"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306"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307"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308"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309"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310"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311"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312"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313"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314"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315"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316"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317"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318"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319"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320"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321"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322"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323"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324"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325"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326"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327"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328"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329"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330"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331"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332"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333"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334"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335"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336"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337"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338"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339"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340"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341"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342"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343"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344"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345"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346"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347"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19685</xdr:rowOff>
    </xdr:to>
    <xdr:pic>
      <xdr:nvPicPr>
        <xdr:cNvPr id="2348" name="Picture 140"/>
        <xdr:cNvPicPr>
          <a:picLocks noChangeAspect="1"/>
        </xdr:cNvPicPr>
      </xdr:nvPicPr>
      <xdr:blipFill>
        <a:blip r:embed="rId3"/>
        <a:stretch>
          <a:fillRect/>
        </a:stretch>
      </xdr:blipFill>
      <xdr:spPr>
        <a:xfrm>
          <a:off x="4678045" y="193186050"/>
          <a:ext cx="8890" cy="1968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19685</xdr:rowOff>
    </xdr:to>
    <xdr:pic>
      <xdr:nvPicPr>
        <xdr:cNvPr id="2349" name="Picture 140"/>
        <xdr:cNvPicPr>
          <a:picLocks noChangeAspect="1"/>
        </xdr:cNvPicPr>
      </xdr:nvPicPr>
      <xdr:blipFill>
        <a:blip r:embed="rId3"/>
        <a:stretch>
          <a:fillRect/>
        </a:stretch>
      </xdr:blipFill>
      <xdr:spPr>
        <a:xfrm>
          <a:off x="4678045" y="193186050"/>
          <a:ext cx="8890" cy="1968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2350"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2351"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2352"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2353"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2354"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2355"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2356"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2357"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2358"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2359"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2360"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2361"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2362"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2363"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2364"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2365"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2366"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2367"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2368"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2369"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2370"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2371"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2372"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2373"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2374"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2375"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2376"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2377"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2378"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2379"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2380"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2381"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2382"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2383"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2384"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2385"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2386"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2387"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2388"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2389"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2390"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2391"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2392"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2393"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2394"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2395"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2396"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2397"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2398"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2399"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2400"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2401"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2402"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2403"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2404"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2405"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2406"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2407"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2408"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2409"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2410"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2411"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2412"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2413"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414"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415"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416"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417"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418"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419"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420"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421"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422"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423"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424"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425"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426"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427"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428"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429"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430"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431"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432"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433"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434"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435"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436"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437"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438"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439"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440"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441"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442"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443"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444"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445"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446"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447"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448"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449"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450"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451"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452"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453"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454"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455"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456"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457"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458"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459"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460"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461"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462"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463"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464"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465"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466"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467"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19685</xdr:rowOff>
    </xdr:to>
    <xdr:pic>
      <xdr:nvPicPr>
        <xdr:cNvPr id="2468" name="Picture 140"/>
        <xdr:cNvPicPr>
          <a:picLocks noChangeAspect="1"/>
        </xdr:cNvPicPr>
      </xdr:nvPicPr>
      <xdr:blipFill>
        <a:blip r:embed="rId3"/>
        <a:stretch>
          <a:fillRect/>
        </a:stretch>
      </xdr:blipFill>
      <xdr:spPr>
        <a:xfrm>
          <a:off x="4678045" y="193186050"/>
          <a:ext cx="8890" cy="1968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19685</xdr:rowOff>
    </xdr:to>
    <xdr:pic>
      <xdr:nvPicPr>
        <xdr:cNvPr id="2469" name="Picture 140"/>
        <xdr:cNvPicPr>
          <a:picLocks noChangeAspect="1"/>
        </xdr:cNvPicPr>
      </xdr:nvPicPr>
      <xdr:blipFill>
        <a:blip r:embed="rId3"/>
        <a:stretch>
          <a:fillRect/>
        </a:stretch>
      </xdr:blipFill>
      <xdr:spPr>
        <a:xfrm>
          <a:off x="4678045" y="193186050"/>
          <a:ext cx="8890" cy="1968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470"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471"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472"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473"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474"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475"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476"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477"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478"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479"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480"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481"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482"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483"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484"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485"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486"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487"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488"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489"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490"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491"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492"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493"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494"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495"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496"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497"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498"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499"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500"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501"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502"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503"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504"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505"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506"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507"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508"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509"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510"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511"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512"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513"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514"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515"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516"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517"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518"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519"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520"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521"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522"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523"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524"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525"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526"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527"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528"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529"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530"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531"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532"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533"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534"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535"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536"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537"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538"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539"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540"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541"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542"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543"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544"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545"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546"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547"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548"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549"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550"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551"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552"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553"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554"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555"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556"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557"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558"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559"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560"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561"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562"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563"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564"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565"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566"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567"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568"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569"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570"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571"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572"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573"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574"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575"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576"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577"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578"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579"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580"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581"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582"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583"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584"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585"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586"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587"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588"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589"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590"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591"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592"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593"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594"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595"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596"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597"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598"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599"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600"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601"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602"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603"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604"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605"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606"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607"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608"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609"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610"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611"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612"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613"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614"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615"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616"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617"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618"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619"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620"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621"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622"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623"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624"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625"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626"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627"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628"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629"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630"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631"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632"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633"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634"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635"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636"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637"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638"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639"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640"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641"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642"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643"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644"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645"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646"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647"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648"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649"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650"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651"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652"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653"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654"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655"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656"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657"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658"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659"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660"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661"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662"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663"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664"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665"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666"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667"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668"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669"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670"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671"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672"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673"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674"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675"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676"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677"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678"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679"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680"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681"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682"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683"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684"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685"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686"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687"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688"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689"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690"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691"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19685</xdr:rowOff>
    </xdr:to>
    <xdr:pic>
      <xdr:nvPicPr>
        <xdr:cNvPr id="2692" name="Picture 140"/>
        <xdr:cNvPicPr>
          <a:picLocks noChangeAspect="1"/>
        </xdr:cNvPicPr>
      </xdr:nvPicPr>
      <xdr:blipFill>
        <a:blip r:embed="rId3"/>
        <a:stretch>
          <a:fillRect/>
        </a:stretch>
      </xdr:blipFill>
      <xdr:spPr>
        <a:xfrm>
          <a:off x="4678045" y="193186050"/>
          <a:ext cx="8890" cy="1968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19685</xdr:rowOff>
    </xdr:to>
    <xdr:pic>
      <xdr:nvPicPr>
        <xdr:cNvPr id="2693" name="Picture 140"/>
        <xdr:cNvPicPr>
          <a:picLocks noChangeAspect="1"/>
        </xdr:cNvPicPr>
      </xdr:nvPicPr>
      <xdr:blipFill>
        <a:blip r:embed="rId3"/>
        <a:stretch>
          <a:fillRect/>
        </a:stretch>
      </xdr:blipFill>
      <xdr:spPr>
        <a:xfrm>
          <a:off x="4678045" y="193186050"/>
          <a:ext cx="889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694"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695"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696"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697"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19685</xdr:rowOff>
    </xdr:to>
    <xdr:pic>
      <xdr:nvPicPr>
        <xdr:cNvPr id="2698" name="Picture 140"/>
        <xdr:cNvPicPr>
          <a:picLocks noChangeAspect="1"/>
        </xdr:cNvPicPr>
      </xdr:nvPicPr>
      <xdr:blipFill>
        <a:blip r:embed="rId3"/>
        <a:stretch>
          <a:fillRect/>
        </a:stretch>
      </xdr:blipFill>
      <xdr:spPr>
        <a:xfrm>
          <a:off x="4678045" y="193186050"/>
          <a:ext cx="8890" cy="1968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19685</xdr:rowOff>
    </xdr:to>
    <xdr:pic>
      <xdr:nvPicPr>
        <xdr:cNvPr id="2699" name="Picture 140"/>
        <xdr:cNvPicPr>
          <a:picLocks noChangeAspect="1"/>
        </xdr:cNvPicPr>
      </xdr:nvPicPr>
      <xdr:blipFill>
        <a:blip r:embed="rId3"/>
        <a:stretch>
          <a:fillRect/>
        </a:stretch>
      </xdr:blipFill>
      <xdr:spPr>
        <a:xfrm>
          <a:off x="4678045" y="193186050"/>
          <a:ext cx="889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700"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701"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702"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703"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19685</xdr:rowOff>
    </xdr:to>
    <xdr:pic>
      <xdr:nvPicPr>
        <xdr:cNvPr id="2704" name="Picture 140"/>
        <xdr:cNvPicPr>
          <a:picLocks noChangeAspect="1"/>
        </xdr:cNvPicPr>
      </xdr:nvPicPr>
      <xdr:blipFill>
        <a:blip r:embed="rId3"/>
        <a:stretch>
          <a:fillRect/>
        </a:stretch>
      </xdr:blipFill>
      <xdr:spPr>
        <a:xfrm>
          <a:off x="4678045" y="193186050"/>
          <a:ext cx="8890" cy="1968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19685</xdr:rowOff>
    </xdr:to>
    <xdr:pic>
      <xdr:nvPicPr>
        <xdr:cNvPr id="2705" name="Picture 140"/>
        <xdr:cNvPicPr>
          <a:picLocks noChangeAspect="1"/>
        </xdr:cNvPicPr>
      </xdr:nvPicPr>
      <xdr:blipFill>
        <a:blip r:embed="rId3"/>
        <a:stretch>
          <a:fillRect/>
        </a:stretch>
      </xdr:blipFill>
      <xdr:spPr>
        <a:xfrm>
          <a:off x="4678045" y="193186050"/>
          <a:ext cx="889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706"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707"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708"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709"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710"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711"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712"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713"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714"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715"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716"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717"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718"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719"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720"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721"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722"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723"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724"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725"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726"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727"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728"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729"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730"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731"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732"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733"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734"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735"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736"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737"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738"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739"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740"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741"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742"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743"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744"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745"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746"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747"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748"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749"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750"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751"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752"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753"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754"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755"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756"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757"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758"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759"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760"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761"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762"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763"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764"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765"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766"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767"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768"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769"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770"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771"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772"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773"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774"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775"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776"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777"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778"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779"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780"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781"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782"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783"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784"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785"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786"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787"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788"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789"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790"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791"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19685</xdr:rowOff>
    </xdr:to>
    <xdr:pic>
      <xdr:nvPicPr>
        <xdr:cNvPr id="2792" name="Picture 140"/>
        <xdr:cNvPicPr>
          <a:picLocks noChangeAspect="1"/>
        </xdr:cNvPicPr>
      </xdr:nvPicPr>
      <xdr:blipFill>
        <a:blip r:embed="rId3"/>
        <a:stretch>
          <a:fillRect/>
        </a:stretch>
      </xdr:blipFill>
      <xdr:spPr>
        <a:xfrm>
          <a:off x="4678045" y="193186050"/>
          <a:ext cx="8890" cy="1968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19685</xdr:rowOff>
    </xdr:to>
    <xdr:pic>
      <xdr:nvPicPr>
        <xdr:cNvPr id="2793" name="Picture 140"/>
        <xdr:cNvPicPr>
          <a:picLocks noChangeAspect="1"/>
        </xdr:cNvPicPr>
      </xdr:nvPicPr>
      <xdr:blipFill>
        <a:blip r:embed="rId3"/>
        <a:stretch>
          <a:fillRect/>
        </a:stretch>
      </xdr:blipFill>
      <xdr:spPr>
        <a:xfrm>
          <a:off x="4678045" y="193186050"/>
          <a:ext cx="889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794"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795"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796"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797"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19685</xdr:rowOff>
    </xdr:to>
    <xdr:pic>
      <xdr:nvPicPr>
        <xdr:cNvPr id="2798" name="Picture 140"/>
        <xdr:cNvPicPr>
          <a:picLocks noChangeAspect="1"/>
        </xdr:cNvPicPr>
      </xdr:nvPicPr>
      <xdr:blipFill>
        <a:blip r:embed="rId3"/>
        <a:stretch>
          <a:fillRect/>
        </a:stretch>
      </xdr:blipFill>
      <xdr:spPr>
        <a:xfrm>
          <a:off x="4678045" y="193186050"/>
          <a:ext cx="8890" cy="1968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19685</xdr:rowOff>
    </xdr:to>
    <xdr:pic>
      <xdr:nvPicPr>
        <xdr:cNvPr id="2799" name="Picture 140"/>
        <xdr:cNvPicPr>
          <a:picLocks noChangeAspect="1"/>
        </xdr:cNvPicPr>
      </xdr:nvPicPr>
      <xdr:blipFill>
        <a:blip r:embed="rId3"/>
        <a:stretch>
          <a:fillRect/>
        </a:stretch>
      </xdr:blipFill>
      <xdr:spPr>
        <a:xfrm>
          <a:off x="4678045" y="193186050"/>
          <a:ext cx="889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800"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801"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802"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803"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19685</xdr:rowOff>
    </xdr:to>
    <xdr:pic>
      <xdr:nvPicPr>
        <xdr:cNvPr id="2804" name="Picture 140"/>
        <xdr:cNvPicPr>
          <a:picLocks noChangeAspect="1"/>
        </xdr:cNvPicPr>
      </xdr:nvPicPr>
      <xdr:blipFill>
        <a:blip r:embed="rId3"/>
        <a:stretch>
          <a:fillRect/>
        </a:stretch>
      </xdr:blipFill>
      <xdr:spPr>
        <a:xfrm>
          <a:off x="4678045" y="193186050"/>
          <a:ext cx="8890" cy="1968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19685</xdr:rowOff>
    </xdr:to>
    <xdr:pic>
      <xdr:nvPicPr>
        <xdr:cNvPr id="2805" name="Picture 140"/>
        <xdr:cNvPicPr>
          <a:picLocks noChangeAspect="1"/>
        </xdr:cNvPicPr>
      </xdr:nvPicPr>
      <xdr:blipFill>
        <a:blip r:embed="rId3"/>
        <a:stretch>
          <a:fillRect/>
        </a:stretch>
      </xdr:blipFill>
      <xdr:spPr>
        <a:xfrm>
          <a:off x="4678045" y="193186050"/>
          <a:ext cx="889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806"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807"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808"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809"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810"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811"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812"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813"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814"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815"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816"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817"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818"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819"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820"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821"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822"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823"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824"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825"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826"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827"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828"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829"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830"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831"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832"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833"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834"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835"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836"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837"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838"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839"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840"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841"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19685</xdr:rowOff>
    </xdr:to>
    <xdr:pic>
      <xdr:nvPicPr>
        <xdr:cNvPr id="2842" name="Picture 140"/>
        <xdr:cNvPicPr>
          <a:picLocks noChangeAspect="1"/>
        </xdr:cNvPicPr>
      </xdr:nvPicPr>
      <xdr:blipFill>
        <a:blip r:embed="rId3"/>
        <a:stretch>
          <a:fillRect/>
        </a:stretch>
      </xdr:blipFill>
      <xdr:spPr>
        <a:xfrm>
          <a:off x="4678045" y="193186050"/>
          <a:ext cx="8890" cy="1968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19685</xdr:rowOff>
    </xdr:to>
    <xdr:pic>
      <xdr:nvPicPr>
        <xdr:cNvPr id="2843" name="Picture 140"/>
        <xdr:cNvPicPr>
          <a:picLocks noChangeAspect="1"/>
        </xdr:cNvPicPr>
      </xdr:nvPicPr>
      <xdr:blipFill>
        <a:blip r:embed="rId3"/>
        <a:stretch>
          <a:fillRect/>
        </a:stretch>
      </xdr:blipFill>
      <xdr:spPr>
        <a:xfrm>
          <a:off x="4678045" y="193186050"/>
          <a:ext cx="889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844"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845"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846"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847"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19685</xdr:rowOff>
    </xdr:to>
    <xdr:pic>
      <xdr:nvPicPr>
        <xdr:cNvPr id="2848" name="Picture 140"/>
        <xdr:cNvPicPr>
          <a:picLocks noChangeAspect="1"/>
        </xdr:cNvPicPr>
      </xdr:nvPicPr>
      <xdr:blipFill>
        <a:blip r:embed="rId3"/>
        <a:stretch>
          <a:fillRect/>
        </a:stretch>
      </xdr:blipFill>
      <xdr:spPr>
        <a:xfrm>
          <a:off x="4678045" y="193186050"/>
          <a:ext cx="8890" cy="1968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19685</xdr:rowOff>
    </xdr:to>
    <xdr:pic>
      <xdr:nvPicPr>
        <xdr:cNvPr id="2849" name="Picture 140"/>
        <xdr:cNvPicPr>
          <a:picLocks noChangeAspect="1"/>
        </xdr:cNvPicPr>
      </xdr:nvPicPr>
      <xdr:blipFill>
        <a:blip r:embed="rId3"/>
        <a:stretch>
          <a:fillRect/>
        </a:stretch>
      </xdr:blipFill>
      <xdr:spPr>
        <a:xfrm>
          <a:off x="4678045" y="193186050"/>
          <a:ext cx="889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850"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851"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852"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853"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19685</xdr:rowOff>
    </xdr:to>
    <xdr:pic>
      <xdr:nvPicPr>
        <xdr:cNvPr id="2854" name="Picture 140"/>
        <xdr:cNvPicPr>
          <a:picLocks noChangeAspect="1"/>
        </xdr:cNvPicPr>
      </xdr:nvPicPr>
      <xdr:blipFill>
        <a:blip r:embed="rId3"/>
        <a:stretch>
          <a:fillRect/>
        </a:stretch>
      </xdr:blipFill>
      <xdr:spPr>
        <a:xfrm>
          <a:off x="4678045" y="193186050"/>
          <a:ext cx="8890" cy="1968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19685</xdr:rowOff>
    </xdr:to>
    <xdr:pic>
      <xdr:nvPicPr>
        <xdr:cNvPr id="2855" name="Picture 140"/>
        <xdr:cNvPicPr>
          <a:picLocks noChangeAspect="1"/>
        </xdr:cNvPicPr>
      </xdr:nvPicPr>
      <xdr:blipFill>
        <a:blip r:embed="rId3"/>
        <a:stretch>
          <a:fillRect/>
        </a:stretch>
      </xdr:blipFill>
      <xdr:spPr>
        <a:xfrm>
          <a:off x="4678045" y="193186050"/>
          <a:ext cx="889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856"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857"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858"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859"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860"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861"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862"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863"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2864"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2865"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2866"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2867"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2868"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2869"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2870"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2871"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2872"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2873"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2874"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2875"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2876"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2877"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2878"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2879"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2880"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2881"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2882"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2883"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2884"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2885"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2886"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2887"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2888"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2889"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2890"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2891"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2892"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2893"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2894"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2895"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896"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897"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898"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899"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900"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901"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902"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903"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904"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905"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906"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907"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908"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909"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910"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911"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912"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913"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914"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915"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916"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917"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918"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919"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920"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921"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922"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923"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924"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925"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926"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927"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928"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929"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930"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931"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932"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933"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934"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935"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936"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937"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938"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939"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940"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2941"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942"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943"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944"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2945"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946"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947"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948"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2949"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19685</xdr:rowOff>
    </xdr:to>
    <xdr:pic>
      <xdr:nvPicPr>
        <xdr:cNvPr id="2950" name="Picture 140"/>
        <xdr:cNvPicPr>
          <a:picLocks noChangeAspect="1"/>
        </xdr:cNvPicPr>
      </xdr:nvPicPr>
      <xdr:blipFill>
        <a:blip r:embed="rId3"/>
        <a:stretch>
          <a:fillRect/>
        </a:stretch>
      </xdr:blipFill>
      <xdr:spPr>
        <a:xfrm>
          <a:off x="4678045" y="193186050"/>
          <a:ext cx="8890" cy="1968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19685</xdr:rowOff>
    </xdr:to>
    <xdr:pic>
      <xdr:nvPicPr>
        <xdr:cNvPr id="2951" name="Picture 140"/>
        <xdr:cNvPicPr>
          <a:picLocks noChangeAspect="1"/>
        </xdr:cNvPicPr>
      </xdr:nvPicPr>
      <xdr:blipFill>
        <a:blip r:embed="rId3"/>
        <a:stretch>
          <a:fillRect/>
        </a:stretch>
      </xdr:blipFill>
      <xdr:spPr>
        <a:xfrm>
          <a:off x="4678045" y="193186050"/>
          <a:ext cx="8890" cy="1968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2952"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2953"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2954"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2955"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2956"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2957"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2958"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2959"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2960"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2961"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2962"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2963"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2964"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2965"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2966"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2967"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2968"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2969"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2970"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2971"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2972"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2973"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2974"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2975"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2976"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2977"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2978"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2979"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2980"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2981"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2982"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2983"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2984"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2985"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2986"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2987"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2988"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2989"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2990"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2991"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2992"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2993"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2994"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2995"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2996"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2997"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2998"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2999"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000"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001"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002"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003"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004"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005"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006"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007"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008"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009"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010"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011"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012"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013"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014"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015"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016"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017"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018"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019"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020"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021"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022"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023"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024"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025"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026"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027"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028"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029"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030"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031"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032"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033"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034"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035"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036"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037"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3038"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039"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3040"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3041"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042"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043"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044"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045"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046"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047"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048"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049"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050"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051"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052"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053"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054"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055"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056"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057"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058"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059"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060"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061"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062"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063"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064"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065"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3066"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3067"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3068"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3069"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19685</xdr:rowOff>
    </xdr:to>
    <xdr:pic>
      <xdr:nvPicPr>
        <xdr:cNvPr id="3070" name="Picture 140"/>
        <xdr:cNvPicPr>
          <a:picLocks noChangeAspect="1"/>
        </xdr:cNvPicPr>
      </xdr:nvPicPr>
      <xdr:blipFill>
        <a:blip r:embed="rId3"/>
        <a:stretch>
          <a:fillRect/>
        </a:stretch>
      </xdr:blipFill>
      <xdr:spPr>
        <a:xfrm>
          <a:off x="4678045" y="193186050"/>
          <a:ext cx="8890" cy="1968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19685</xdr:rowOff>
    </xdr:to>
    <xdr:pic>
      <xdr:nvPicPr>
        <xdr:cNvPr id="3071" name="Picture 140"/>
        <xdr:cNvPicPr>
          <a:picLocks noChangeAspect="1"/>
        </xdr:cNvPicPr>
      </xdr:nvPicPr>
      <xdr:blipFill>
        <a:blip r:embed="rId3"/>
        <a:stretch>
          <a:fillRect/>
        </a:stretch>
      </xdr:blipFill>
      <xdr:spPr>
        <a:xfrm>
          <a:off x="4678045" y="193186050"/>
          <a:ext cx="8890" cy="1968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3072"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3073"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074"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075"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076"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077"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3078"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3079"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080"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081"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082"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083"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3084"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3085"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086"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087"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088"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089"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3090"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3091"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3092"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3093"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3094"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095"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3096"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3097"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3098"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3099"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3100"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3101"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102"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103"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104"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105"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3106"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3107"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108"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109"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110"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111"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3112"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3113"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114"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115"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116"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117"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3118"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3119"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3120"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3121"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3122"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3123"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124"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125"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126"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127"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3128"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3129"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130"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131"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132"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133"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3134"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3135"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136"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137"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138"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139"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140"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141"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142"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143"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3144"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145"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3146"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3147"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148"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149"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3150"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3151"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152"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153"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154"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155"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3156"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3157"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158"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159"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160"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161"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3162"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3163"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164"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165"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166"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167"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168"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169"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170"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171"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3172"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3173"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174"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175"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176"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177"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3178"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3179"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180"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181"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182"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183"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3184"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3185"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186"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187"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188"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189"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190"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191"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192"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193"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3194"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3195"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196"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197"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198"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199"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3200"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3201"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202"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203"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204"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205"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3206"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3207"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208"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209"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210"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211"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212"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213"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214"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215"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3216"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3217"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218"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219"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220"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221"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3222"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3223"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224"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225"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226"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227"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3228"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3229"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230"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231"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232"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233"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234"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235"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236"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237"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3238"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239"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3240"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3241"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3242"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3243"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3244"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3245"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246"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247"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248"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249"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3250"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3251"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252"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253"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254"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255"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3256"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3257"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258"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259"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260"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261"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262"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263"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264"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265"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3266"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3267"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268"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269"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270"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271"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3272"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3273"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274"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275"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276"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277"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3278"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3279"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280"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281"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282"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283"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3284"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3285"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3286"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3287"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3288"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289"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3290"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3291"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3292"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3293"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19685</xdr:rowOff>
    </xdr:to>
    <xdr:pic>
      <xdr:nvPicPr>
        <xdr:cNvPr id="3294" name="Picture 140"/>
        <xdr:cNvPicPr>
          <a:picLocks noChangeAspect="1"/>
        </xdr:cNvPicPr>
      </xdr:nvPicPr>
      <xdr:blipFill>
        <a:blip r:embed="rId3"/>
        <a:stretch>
          <a:fillRect/>
        </a:stretch>
      </xdr:blipFill>
      <xdr:spPr>
        <a:xfrm>
          <a:off x="4678045" y="193186050"/>
          <a:ext cx="8890" cy="1968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19685</xdr:rowOff>
    </xdr:to>
    <xdr:pic>
      <xdr:nvPicPr>
        <xdr:cNvPr id="3295" name="Picture 140"/>
        <xdr:cNvPicPr>
          <a:picLocks noChangeAspect="1"/>
        </xdr:cNvPicPr>
      </xdr:nvPicPr>
      <xdr:blipFill>
        <a:blip r:embed="rId3"/>
        <a:stretch>
          <a:fillRect/>
        </a:stretch>
      </xdr:blipFill>
      <xdr:spPr>
        <a:xfrm>
          <a:off x="4678045" y="193186050"/>
          <a:ext cx="889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3296"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297"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3298"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3299"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19685</xdr:rowOff>
    </xdr:to>
    <xdr:pic>
      <xdr:nvPicPr>
        <xdr:cNvPr id="3300" name="Picture 140"/>
        <xdr:cNvPicPr>
          <a:picLocks noChangeAspect="1"/>
        </xdr:cNvPicPr>
      </xdr:nvPicPr>
      <xdr:blipFill>
        <a:blip r:embed="rId3"/>
        <a:stretch>
          <a:fillRect/>
        </a:stretch>
      </xdr:blipFill>
      <xdr:spPr>
        <a:xfrm>
          <a:off x="4678045" y="193186050"/>
          <a:ext cx="8890" cy="1968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19685</xdr:rowOff>
    </xdr:to>
    <xdr:pic>
      <xdr:nvPicPr>
        <xdr:cNvPr id="3301" name="Picture 140"/>
        <xdr:cNvPicPr>
          <a:picLocks noChangeAspect="1"/>
        </xdr:cNvPicPr>
      </xdr:nvPicPr>
      <xdr:blipFill>
        <a:blip r:embed="rId3"/>
        <a:stretch>
          <a:fillRect/>
        </a:stretch>
      </xdr:blipFill>
      <xdr:spPr>
        <a:xfrm>
          <a:off x="4678045" y="193186050"/>
          <a:ext cx="889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3302"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303"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3304"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3305"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19685</xdr:rowOff>
    </xdr:to>
    <xdr:pic>
      <xdr:nvPicPr>
        <xdr:cNvPr id="3306" name="Picture 140"/>
        <xdr:cNvPicPr>
          <a:picLocks noChangeAspect="1"/>
        </xdr:cNvPicPr>
      </xdr:nvPicPr>
      <xdr:blipFill>
        <a:blip r:embed="rId3"/>
        <a:stretch>
          <a:fillRect/>
        </a:stretch>
      </xdr:blipFill>
      <xdr:spPr>
        <a:xfrm>
          <a:off x="4678045" y="193186050"/>
          <a:ext cx="8890" cy="1968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19685</xdr:rowOff>
    </xdr:to>
    <xdr:pic>
      <xdr:nvPicPr>
        <xdr:cNvPr id="3307" name="Picture 140"/>
        <xdr:cNvPicPr>
          <a:picLocks noChangeAspect="1"/>
        </xdr:cNvPicPr>
      </xdr:nvPicPr>
      <xdr:blipFill>
        <a:blip r:embed="rId3"/>
        <a:stretch>
          <a:fillRect/>
        </a:stretch>
      </xdr:blipFill>
      <xdr:spPr>
        <a:xfrm>
          <a:off x="4678045" y="193186050"/>
          <a:ext cx="889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3308"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309"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3310"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3311"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3312"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3313"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3314"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3315"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3316"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3317"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318"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319"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320"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321"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3322"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3323"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324"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325"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326"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327"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3328"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3329"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330"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331"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332"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333"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334"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335"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336"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337"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3338"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339"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3340"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3341"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342"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343"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3344"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3345"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346"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347"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348"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349"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3350"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3351"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352"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353"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354"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355"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3356"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3357"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358"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359"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360"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361"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362"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363"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364"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365"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3366"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3367"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368"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369"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370"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371"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3372"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3373"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374"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375"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376"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377"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3378"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26035</xdr:rowOff>
    </xdr:to>
    <xdr:pic>
      <xdr:nvPicPr>
        <xdr:cNvPr id="3379" name="Picture 140"/>
        <xdr:cNvPicPr>
          <a:picLocks noChangeAspect="1"/>
        </xdr:cNvPicPr>
      </xdr:nvPicPr>
      <xdr:blipFill>
        <a:blip r:embed="rId3"/>
        <a:stretch>
          <a:fillRect/>
        </a:stretch>
      </xdr:blipFill>
      <xdr:spPr>
        <a:xfrm>
          <a:off x="4678045" y="193186050"/>
          <a:ext cx="889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380"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381"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382"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26035</xdr:rowOff>
    </xdr:to>
    <xdr:pic>
      <xdr:nvPicPr>
        <xdr:cNvPr id="3383" name="Picture 140"/>
        <xdr:cNvPicPr>
          <a:picLocks noChangeAspect="1"/>
        </xdr:cNvPicPr>
      </xdr:nvPicPr>
      <xdr:blipFill>
        <a:blip r:embed="rId3"/>
        <a:stretch>
          <a:fillRect/>
        </a:stretch>
      </xdr:blipFill>
      <xdr:spPr>
        <a:xfrm>
          <a:off x="4451985" y="193186050"/>
          <a:ext cx="243840" cy="2603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384"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385"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386"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387"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3388"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389"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3390"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3391"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392"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393"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19685</xdr:rowOff>
    </xdr:to>
    <xdr:pic>
      <xdr:nvPicPr>
        <xdr:cNvPr id="3394" name="Picture 140"/>
        <xdr:cNvPicPr>
          <a:picLocks noChangeAspect="1"/>
        </xdr:cNvPicPr>
      </xdr:nvPicPr>
      <xdr:blipFill>
        <a:blip r:embed="rId3"/>
        <a:stretch>
          <a:fillRect/>
        </a:stretch>
      </xdr:blipFill>
      <xdr:spPr>
        <a:xfrm>
          <a:off x="4678045" y="193186050"/>
          <a:ext cx="8890" cy="1968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19685</xdr:rowOff>
    </xdr:to>
    <xdr:pic>
      <xdr:nvPicPr>
        <xdr:cNvPr id="3395" name="Picture 140"/>
        <xdr:cNvPicPr>
          <a:picLocks noChangeAspect="1"/>
        </xdr:cNvPicPr>
      </xdr:nvPicPr>
      <xdr:blipFill>
        <a:blip r:embed="rId3"/>
        <a:stretch>
          <a:fillRect/>
        </a:stretch>
      </xdr:blipFill>
      <xdr:spPr>
        <a:xfrm>
          <a:off x="4678045" y="193186050"/>
          <a:ext cx="889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3396"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397"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3398"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3399"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19685</xdr:rowOff>
    </xdr:to>
    <xdr:pic>
      <xdr:nvPicPr>
        <xdr:cNvPr id="3400" name="Picture 140"/>
        <xdr:cNvPicPr>
          <a:picLocks noChangeAspect="1"/>
        </xdr:cNvPicPr>
      </xdr:nvPicPr>
      <xdr:blipFill>
        <a:blip r:embed="rId3"/>
        <a:stretch>
          <a:fillRect/>
        </a:stretch>
      </xdr:blipFill>
      <xdr:spPr>
        <a:xfrm>
          <a:off x="4678045" y="193186050"/>
          <a:ext cx="8890" cy="1968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19685</xdr:rowOff>
    </xdr:to>
    <xdr:pic>
      <xdr:nvPicPr>
        <xdr:cNvPr id="3401" name="Picture 140"/>
        <xdr:cNvPicPr>
          <a:picLocks noChangeAspect="1"/>
        </xdr:cNvPicPr>
      </xdr:nvPicPr>
      <xdr:blipFill>
        <a:blip r:embed="rId3"/>
        <a:stretch>
          <a:fillRect/>
        </a:stretch>
      </xdr:blipFill>
      <xdr:spPr>
        <a:xfrm>
          <a:off x="4678045" y="193186050"/>
          <a:ext cx="889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3402"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403"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3404"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3405"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19685</xdr:rowOff>
    </xdr:to>
    <xdr:pic>
      <xdr:nvPicPr>
        <xdr:cNvPr id="3406" name="Picture 140"/>
        <xdr:cNvPicPr>
          <a:picLocks noChangeAspect="1"/>
        </xdr:cNvPicPr>
      </xdr:nvPicPr>
      <xdr:blipFill>
        <a:blip r:embed="rId3"/>
        <a:stretch>
          <a:fillRect/>
        </a:stretch>
      </xdr:blipFill>
      <xdr:spPr>
        <a:xfrm>
          <a:off x="4678045" y="193186050"/>
          <a:ext cx="8890" cy="1968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19685</xdr:rowOff>
    </xdr:to>
    <xdr:pic>
      <xdr:nvPicPr>
        <xdr:cNvPr id="3407" name="Picture 140"/>
        <xdr:cNvPicPr>
          <a:picLocks noChangeAspect="1"/>
        </xdr:cNvPicPr>
      </xdr:nvPicPr>
      <xdr:blipFill>
        <a:blip r:embed="rId3"/>
        <a:stretch>
          <a:fillRect/>
        </a:stretch>
      </xdr:blipFill>
      <xdr:spPr>
        <a:xfrm>
          <a:off x="4678045" y="193186050"/>
          <a:ext cx="889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3408"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409"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3410"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3411"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412"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413"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414"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415"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416"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417"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418"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419"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420"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421"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422"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423"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424"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425"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426"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427"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428"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429"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430"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431"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432"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433"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434"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435"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436"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437"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3438"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439"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3440"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3441"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442"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443"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19685</xdr:rowOff>
    </xdr:to>
    <xdr:pic>
      <xdr:nvPicPr>
        <xdr:cNvPr id="3444" name="Picture 140"/>
        <xdr:cNvPicPr>
          <a:picLocks noChangeAspect="1"/>
        </xdr:cNvPicPr>
      </xdr:nvPicPr>
      <xdr:blipFill>
        <a:blip r:embed="rId3"/>
        <a:stretch>
          <a:fillRect/>
        </a:stretch>
      </xdr:blipFill>
      <xdr:spPr>
        <a:xfrm>
          <a:off x="4678045" y="193186050"/>
          <a:ext cx="8890" cy="1968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19685</xdr:rowOff>
    </xdr:to>
    <xdr:pic>
      <xdr:nvPicPr>
        <xdr:cNvPr id="3445" name="Picture 140"/>
        <xdr:cNvPicPr>
          <a:picLocks noChangeAspect="1"/>
        </xdr:cNvPicPr>
      </xdr:nvPicPr>
      <xdr:blipFill>
        <a:blip r:embed="rId3"/>
        <a:stretch>
          <a:fillRect/>
        </a:stretch>
      </xdr:blipFill>
      <xdr:spPr>
        <a:xfrm>
          <a:off x="4678045" y="193186050"/>
          <a:ext cx="889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3446"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447"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3448"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3449"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19685</xdr:rowOff>
    </xdr:to>
    <xdr:pic>
      <xdr:nvPicPr>
        <xdr:cNvPr id="3450" name="Picture 140"/>
        <xdr:cNvPicPr>
          <a:picLocks noChangeAspect="1"/>
        </xdr:cNvPicPr>
      </xdr:nvPicPr>
      <xdr:blipFill>
        <a:blip r:embed="rId3"/>
        <a:stretch>
          <a:fillRect/>
        </a:stretch>
      </xdr:blipFill>
      <xdr:spPr>
        <a:xfrm>
          <a:off x="4678045" y="193186050"/>
          <a:ext cx="8890" cy="1968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19685</xdr:rowOff>
    </xdr:to>
    <xdr:pic>
      <xdr:nvPicPr>
        <xdr:cNvPr id="3451" name="Picture 140"/>
        <xdr:cNvPicPr>
          <a:picLocks noChangeAspect="1"/>
        </xdr:cNvPicPr>
      </xdr:nvPicPr>
      <xdr:blipFill>
        <a:blip r:embed="rId3"/>
        <a:stretch>
          <a:fillRect/>
        </a:stretch>
      </xdr:blipFill>
      <xdr:spPr>
        <a:xfrm>
          <a:off x="4678045" y="193186050"/>
          <a:ext cx="889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3452"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453"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3454"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3455"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19685</xdr:rowOff>
    </xdr:to>
    <xdr:pic>
      <xdr:nvPicPr>
        <xdr:cNvPr id="3456" name="Picture 140"/>
        <xdr:cNvPicPr>
          <a:picLocks noChangeAspect="1"/>
        </xdr:cNvPicPr>
      </xdr:nvPicPr>
      <xdr:blipFill>
        <a:blip r:embed="rId3"/>
        <a:stretch>
          <a:fillRect/>
        </a:stretch>
      </xdr:blipFill>
      <xdr:spPr>
        <a:xfrm>
          <a:off x="4678045" y="193186050"/>
          <a:ext cx="8890" cy="1968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19685</xdr:rowOff>
    </xdr:to>
    <xdr:pic>
      <xdr:nvPicPr>
        <xdr:cNvPr id="3457" name="Picture 140"/>
        <xdr:cNvPicPr>
          <a:picLocks noChangeAspect="1"/>
        </xdr:cNvPicPr>
      </xdr:nvPicPr>
      <xdr:blipFill>
        <a:blip r:embed="rId3"/>
        <a:stretch>
          <a:fillRect/>
        </a:stretch>
      </xdr:blipFill>
      <xdr:spPr>
        <a:xfrm>
          <a:off x="4678045" y="193186050"/>
          <a:ext cx="889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3458"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459"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3460"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3461"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462"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463"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464"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465"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466"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467"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468"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469"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470"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471"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472"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473"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474"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475"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476"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477"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478"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479"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480"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481"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482"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483"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484"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485"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486"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487"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488"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489"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490"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491"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492"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493"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494"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495"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496"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497"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498"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499"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500"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501"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502"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503"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504"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505"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506"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507"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508"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509"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510"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511"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512"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513"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514"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515"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516"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517"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518"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519"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3520"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521"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3522"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3523"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524"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525"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526"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527"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528"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529"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530"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531"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532"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533"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534"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535"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536"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537"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538"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539"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540"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541"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542"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543"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544"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545"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546"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547"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3548"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3549"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3550"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19685</xdr:rowOff>
    </xdr:to>
    <xdr:pic>
      <xdr:nvPicPr>
        <xdr:cNvPr id="3551" name="Picture 140"/>
        <xdr:cNvPicPr>
          <a:picLocks noChangeAspect="1"/>
        </xdr:cNvPicPr>
      </xdr:nvPicPr>
      <xdr:blipFill>
        <a:blip r:embed="rId3"/>
        <a:stretch>
          <a:fillRect/>
        </a:stretch>
      </xdr:blipFill>
      <xdr:spPr>
        <a:xfrm>
          <a:off x="4451985" y="193186050"/>
          <a:ext cx="243840" cy="1968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19685</xdr:rowOff>
    </xdr:to>
    <xdr:pic>
      <xdr:nvPicPr>
        <xdr:cNvPr id="3552" name="Picture 140"/>
        <xdr:cNvPicPr>
          <a:picLocks noChangeAspect="1"/>
        </xdr:cNvPicPr>
      </xdr:nvPicPr>
      <xdr:blipFill>
        <a:blip r:embed="rId3"/>
        <a:stretch>
          <a:fillRect/>
        </a:stretch>
      </xdr:blipFill>
      <xdr:spPr>
        <a:xfrm>
          <a:off x="4678045" y="193186050"/>
          <a:ext cx="8890" cy="1968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19685</xdr:rowOff>
    </xdr:to>
    <xdr:pic>
      <xdr:nvPicPr>
        <xdr:cNvPr id="3553" name="Picture 140"/>
        <xdr:cNvPicPr>
          <a:picLocks noChangeAspect="1"/>
        </xdr:cNvPicPr>
      </xdr:nvPicPr>
      <xdr:blipFill>
        <a:blip r:embed="rId3"/>
        <a:stretch>
          <a:fillRect/>
        </a:stretch>
      </xdr:blipFill>
      <xdr:spPr>
        <a:xfrm>
          <a:off x="4678045" y="193186050"/>
          <a:ext cx="8890" cy="19685"/>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554"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555"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556"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557"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558"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559"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560"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561"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562"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563"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564"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565"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566"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567"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568"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569"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570"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571"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572"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573"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574"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575"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576"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577"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578"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579"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580"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581"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582"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583"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584"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585"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586"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587"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588"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589"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590"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591"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592"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593"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594"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595"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596"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597"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598"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599"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600"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601"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602"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603"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604"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605"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606"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607"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608"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609"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610"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611"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612"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155575</xdr:colOff>
      <xdr:row>163</xdr:row>
      <xdr:rowOff>0</xdr:rowOff>
    </xdr:from>
    <xdr:to>
      <xdr:col>5</xdr:col>
      <xdr:colOff>399415</xdr:colOff>
      <xdr:row>163</xdr:row>
      <xdr:rowOff>33020</xdr:rowOff>
    </xdr:to>
    <xdr:pic>
      <xdr:nvPicPr>
        <xdr:cNvPr id="3613" name="Picture 140"/>
        <xdr:cNvPicPr>
          <a:picLocks noChangeAspect="1"/>
        </xdr:cNvPicPr>
      </xdr:nvPicPr>
      <xdr:blipFill>
        <a:blip r:embed="rId3"/>
        <a:stretch>
          <a:fillRect/>
        </a:stretch>
      </xdr:blipFill>
      <xdr:spPr>
        <a:xfrm>
          <a:off x="4451985" y="193186050"/>
          <a:ext cx="24384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614"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615"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616"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twoCellAnchor editAs="oneCell">
    <xdr:from>
      <xdr:col>5</xdr:col>
      <xdr:colOff>381635</xdr:colOff>
      <xdr:row>163</xdr:row>
      <xdr:rowOff>0</xdr:rowOff>
    </xdr:from>
    <xdr:to>
      <xdr:col>5</xdr:col>
      <xdr:colOff>390525</xdr:colOff>
      <xdr:row>163</xdr:row>
      <xdr:rowOff>33020</xdr:rowOff>
    </xdr:to>
    <xdr:pic>
      <xdr:nvPicPr>
        <xdr:cNvPr id="3617" name="Picture 140"/>
        <xdr:cNvPicPr>
          <a:picLocks noChangeAspect="1"/>
        </xdr:cNvPicPr>
      </xdr:nvPicPr>
      <xdr:blipFill>
        <a:blip r:embed="rId3"/>
        <a:stretch>
          <a:fillRect/>
        </a:stretch>
      </xdr:blipFill>
      <xdr:spPr>
        <a:xfrm>
          <a:off x="4678045" y="193186050"/>
          <a:ext cx="8890" cy="3302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5</xdr:col>
      <xdr:colOff>0</xdr:colOff>
      <xdr:row>6</xdr:row>
      <xdr:rowOff>0</xdr:rowOff>
    </xdr:from>
    <xdr:to>
      <xdr:col>5</xdr:col>
      <xdr:colOff>487045</xdr:colOff>
      <xdr:row>6</xdr:row>
      <xdr:rowOff>684530</xdr:rowOff>
    </xdr:to>
    <xdr:pic>
      <xdr:nvPicPr>
        <xdr:cNvPr id="2" name="Picture 5" descr="clipboard/drawings/NULL"/>
        <xdr:cNvPicPr>
          <a:picLocks noChangeAspect="1"/>
        </xdr:cNvPicPr>
      </xdr:nvPicPr>
      <xdr:blipFill>
        <a:blip r:embed="rId1" r:link="rId2"/>
        <a:stretch>
          <a:fillRect/>
        </a:stretch>
      </xdr:blipFill>
      <xdr:spPr>
        <a:xfrm>
          <a:off x="3749675" y="2324100"/>
          <a:ext cx="487045" cy="684530"/>
        </a:xfrm>
        <a:prstGeom prst="rect">
          <a:avLst/>
        </a:prstGeom>
        <a:noFill/>
        <a:ln w="9525">
          <a:noFill/>
        </a:ln>
      </xdr:spPr>
    </xdr:pic>
    <xdr:clientData/>
  </xdr:twoCellAnchor>
  <xdr:twoCellAnchor editAs="oneCell">
    <xdr:from>
      <xdr:col>5</xdr:col>
      <xdr:colOff>0</xdr:colOff>
      <xdr:row>6</xdr:row>
      <xdr:rowOff>0</xdr:rowOff>
    </xdr:from>
    <xdr:to>
      <xdr:col>5</xdr:col>
      <xdr:colOff>490220</xdr:colOff>
      <xdr:row>6</xdr:row>
      <xdr:rowOff>684530</xdr:rowOff>
    </xdr:to>
    <xdr:pic>
      <xdr:nvPicPr>
        <xdr:cNvPr id="3" name="Picture 5" descr="clipboard/drawings/NULL"/>
        <xdr:cNvPicPr>
          <a:picLocks noChangeAspect="1"/>
        </xdr:cNvPicPr>
      </xdr:nvPicPr>
      <xdr:blipFill>
        <a:blip r:embed="rId1" r:link="rId2"/>
        <a:stretch>
          <a:fillRect/>
        </a:stretch>
      </xdr:blipFill>
      <xdr:spPr>
        <a:xfrm>
          <a:off x="3749675" y="2324100"/>
          <a:ext cx="490220" cy="684530"/>
        </a:xfrm>
        <a:prstGeom prst="rect">
          <a:avLst/>
        </a:prstGeom>
        <a:noFill/>
        <a:ln w="9525">
          <a:noFill/>
        </a:ln>
      </xdr:spPr>
    </xdr:pic>
    <xdr:clientData/>
  </xdr:twoCellAnchor>
  <xdr:twoCellAnchor editAs="oneCell">
    <xdr:from>
      <xdr:col>5</xdr:col>
      <xdr:colOff>0</xdr:colOff>
      <xdr:row>6</xdr:row>
      <xdr:rowOff>0</xdr:rowOff>
    </xdr:from>
    <xdr:to>
      <xdr:col>5</xdr:col>
      <xdr:colOff>490220</xdr:colOff>
      <xdr:row>6</xdr:row>
      <xdr:rowOff>684530</xdr:rowOff>
    </xdr:to>
    <xdr:pic>
      <xdr:nvPicPr>
        <xdr:cNvPr id="4" name="Picture 5" descr="clipboard/drawings/NULL"/>
        <xdr:cNvPicPr>
          <a:picLocks noChangeAspect="1"/>
        </xdr:cNvPicPr>
      </xdr:nvPicPr>
      <xdr:blipFill>
        <a:blip r:embed="rId1" r:link="rId2"/>
        <a:stretch>
          <a:fillRect/>
        </a:stretch>
      </xdr:blipFill>
      <xdr:spPr>
        <a:xfrm>
          <a:off x="3749675" y="2324100"/>
          <a:ext cx="490220" cy="684530"/>
        </a:xfrm>
        <a:prstGeom prst="rect">
          <a:avLst/>
        </a:prstGeom>
        <a:noFill/>
        <a:ln w="9525">
          <a:noFill/>
        </a:ln>
      </xdr:spPr>
    </xdr:pic>
    <xdr:clientData/>
  </xdr:twoCellAnchor>
  <xdr:twoCellAnchor editAs="oneCell">
    <xdr:from>
      <xdr:col>5</xdr:col>
      <xdr:colOff>0</xdr:colOff>
      <xdr:row>6</xdr:row>
      <xdr:rowOff>0</xdr:rowOff>
    </xdr:from>
    <xdr:to>
      <xdr:col>5</xdr:col>
      <xdr:colOff>490220</xdr:colOff>
      <xdr:row>6</xdr:row>
      <xdr:rowOff>684530</xdr:rowOff>
    </xdr:to>
    <xdr:pic>
      <xdr:nvPicPr>
        <xdr:cNvPr id="5" name="Picture 5" descr="clipboard/drawings/NULL"/>
        <xdr:cNvPicPr>
          <a:picLocks noChangeAspect="1"/>
        </xdr:cNvPicPr>
      </xdr:nvPicPr>
      <xdr:blipFill>
        <a:blip r:embed="rId1" r:link="rId2"/>
        <a:stretch>
          <a:fillRect/>
        </a:stretch>
      </xdr:blipFill>
      <xdr:spPr>
        <a:xfrm>
          <a:off x="3749675" y="2324100"/>
          <a:ext cx="490220" cy="684530"/>
        </a:xfrm>
        <a:prstGeom prst="rect">
          <a:avLst/>
        </a:prstGeom>
        <a:noFill/>
        <a:ln w="9525">
          <a:noFill/>
        </a:ln>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64"/>
  <sheetViews>
    <sheetView tabSelected="1" topLeftCell="A11" workbookViewId="0">
      <selection activeCell="B27" sqref="B27"/>
    </sheetView>
  </sheetViews>
  <sheetFormatPr defaultColWidth="9" defaultRowHeight="13.5"/>
  <cols>
    <col min="1" max="1" width="6.25" style="2" customWidth="1"/>
    <col min="2" max="2" width="20.575" style="4" customWidth="1"/>
    <col min="3" max="3" width="6.25" style="2" customWidth="1"/>
    <col min="4" max="4" width="8.25" style="4" customWidth="1"/>
    <col min="5" max="5" width="15.0583333333333" style="4" customWidth="1"/>
    <col min="6" max="6" width="32.125" style="3" customWidth="1"/>
    <col min="7" max="7" width="8.18333333333333" style="4" customWidth="1"/>
    <col min="8" max="8" width="8.43333333333333" style="4" customWidth="1"/>
    <col min="9" max="9" width="32.5833333333333" style="3" customWidth="1"/>
    <col min="10" max="10" width="29.875" style="3" customWidth="1"/>
    <col min="11" max="11" width="7.375" style="2" customWidth="1"/>
    <col min="12" max="12" width="6.875" style="2" customWidth="1"/>
    <col min="13" max="13" width="6.25" style="2" customWidth="1"/>
    <col min="14" max="14" width="6.5" style="2" customWidth="1"/>
    <col min="15" max="15" width="6.375" style="2" customWidth="1"/>
    <col min="16" max="16" width="6.125" style="2" customWidth="1"/>
    <col min="17" max="17" width="6.75" style="2" customWidth="1"/>
    <col min="18" max="18" width="6.5" style="2" customWidth="1"/>
    <col min="19" max="20" width="9" style="4"/>
    <col min="21" max="21" width="9" style="2" customWidth="1"/>
  </cols>
  <sheetData>
    <row r="1" spans="1:1">
      <c r="A1" s="2" t="s">
        <v>0</v>
      </c>
    </row>
    <row r="2" ht="49" customHeight="1" spans="1:22">
      <c r="A2" s="5" t="s">
        <v>1</v>
      </c>
      <c r="B2" s="6"/>
      <c r="C2" s="7"/>
      <c r="D2" s="6"/>
      <c r="E2" s="6"/>
      <c r="F2" s="6"/>
      <c r="G2" s="6"/>
      <c r="H2" s="6"/>
      <c r="I2" s="6"/>
      <c r="J2" s="6"/>
      <c r="K2" s="7"/>
      <c r="L2" s="7"/>
      <c r="M2" s="7"/>
      <c r="N2" s="7"/>
      <c r="O2" s="7"/>
      <c r="P2" s="7"/>
      <c r="Q2" s="7"/>
      <c r="R2" s="7"/>
      <c r="S2" s="6"/>
      <c r="T2" s="6"/>
      <c r="U2" s="7"/>
      <c r="V2" s="7"/>
    </row>
    <row r="3" spans="1:22">
      <c r="A3" s="19" t="s">
        <v>2</v>
      </c>
      <c r="B3" s="19"/>
      <c r="C3" s="7"/>
      <c r="D3" s="6"/>
      <c r="E3" s="6"/>
      <c r="F3" s="9"/>
      <c r="G3" s="6"/>
      <c r="H3" s="6"/>
      <c r="I3" s="9"/>
      <c r="J3" s="9"/>
      <c r="K3" s="7"/>
      <c r="L3" s="7"/>
      <c r="M3" s="7"/>
      <c r="N3" s="7"/>
      <c r="O3" s="7"/>
      <c r="P3" s="7"/>
      <c r="Q3" s="7"/>
      <c r="R3" s="7"/>
      <c r="S3" s="6"/>
      <c r="T3" s="6"/>
      <c r="U3" s="7"/>
      <c r="V3" s="15"/>
    </row>
    <row r="4" ht="23" customHeight="1" spans="1:22">
      <c r="A4" s="10" t="s">
        <v>3</v>
      </c>
      <c r="B4" s="11" t="s">
        <v>4</v>
      </c>
      <c r="C4" s="11" t="s">
        <v>5</v>
      </c>
      <c r="D4" s="11" t="s">
        <v>6</v>
      </c>
      <c r="E4" s="11" t="s">
        <v>7</v>
      </c>
      <c r="F4" s="11" t="s">
        <v>8</v>
      </c>
      <c r="G4" s="11" t="s">
        <v>9</v>
      </c>
      <c r="H4" s="11" t="s">
        <v>10</v>
      </c>
      <c r="I4" s="11" t="s">
        <v>11</v>
      </c>
      <c r="J4" s="11"/>
      <c r="K4" s="10"/>
      <c r="L4" s="10"/>
      <c r="M4" s="10"/>
      <c r="N4" s="10"/>
      <c r="O4" s="10"/>
      <c r="P4" s="10"/>
      <c r="Q4" s="10"/>
      <c r="R4" s="10"/>
      <c r="S4" s="11" t="s">
        <v>12</v>
      </c>
      <c r="T4" s="11" t="s">
        <v>13</v>
      </c>
      <c r="U4" s="11" t="s">
        <v>14</v>
      </c>
      <c r="V4" s="11" t="s">
        <v>15</v>
      </c>
    </row>
    <row r="5" ht="28" customHeight="1" spans="1:22">
      <c r="A5" s="10"/>
      <c r="B5" s="11"/>
      <c r="C5" s="11"/>
      <c r="D5" s="11"/>
      <c r="E5" s="11"/>
      <c r="F5" s="11"/>
      <c r="G5" s="11"/>
      <c r="H5" s="11"/>
      <c r="I5" s="11" t="s">
        <v>16</v>
      </c>
      <c r="J5" s="11" t="s">
        <v>17</v>
      </c>
      <c r="K5" s="11" t="s">
        <v>18</v>
      </c>
      <c r="L5" s="10"/>
      <c r="M5" s="11" t="s">
        <v>19</v>
      </c>
      <c r="N5" s="11"/>
      <c r="O5" s="11"/>
      <c r="P5" s="10" t="s">
        <v>20</v>
      </c>
      <c r="Q5" s="10"/>
      <c r="R5" s="10"/>
      <c r="S5" s="11"/>
      <c r="T5" s="11"/>
      <c r="U5" s="11"/>
      <c r="V5" s="11"/>
    </row>
    <row r="6" ht="56" customHeight="1" spans="1:22">
      <c r="A6" s="10"/>
      <c r="B6" s="11"/>
      <c r="C6" s="11"/>
      <c r="D6" s="11"/>
      <c r="E6" s="11"/>
      <c r="F6" s="11"/>
      <c r="G6" s="11"/>
      <c r="H6" s="11"/>
      <c r="I6" s="11"/>
      <c r="J6" s="11"/>
      <c r="K6" s="10" t="s">
        <v>21</v>
      </c>
      <c r="L6" s="10" t="s">
        <v>22</v>
      </c>
      <c r="M6" s="10" t="s">
        <v>23</v>
      </c>
      <c r="N6" s="11" t="s">
        <v>24</v>
      </c>
      <c r="O6" s="11" t="s">
        <v>25</v>
      </c>
      <c r="P6" s="11" t="s">
        <v>23</v>
      </c>
      <c r="Q6" s="11" t="s">
        <v>26</v>
      </c>
      <c r="R6" s="11" t="s">
        <v>27</v>
      </c>
      <c r="S6" s="11"/>
      <c r="T6" s="11"/>
      <c r="U6" s="11"/>
      <c r="V6" s="11"/>
    </row>
    <row r="7" ht="24" customHeight="1" spans="1:22">
      <c r="A7" s="20" t="s">
        <v>28</v>
      </c>
      <c r="B7" s="21"/>
      <c r="C7" s="13"/>
      <c r="D7" s="12"/>
      <c r="E7" s="12"/>
      <c r="F7" s="14"/>
      <c r="G7" s="22">
        <f>G8+G12+G121+G133+G161+G163</f>
        <v>33970</v>
      </c>
      <c r="H7" s="12"/>
      <c r="I7" s="14"/>
      <c r="J7" s="14"/>
      <c r="K7" s="13"/>
      <c r="L7" s="13"/>
      <c r="M7" s="13"/>
      <c r="N7" s="13"/>
      <c r="O7" s="13"/>
      <c r="P7" s="13"/>
      <c r="Q7" s="13"/>
      <c r="R7" s="13"/>
      <c r="S7" s="12"/>
      <c r="T7" s="12"/>
      <c r="U7" s="13"/>
      <c r="V7" s="17"/>
    </row>
    <row r="8" ht="27" customHeight="1" spans="1:22">
      <c r="A8" s="20" t="s">
        <v>29</v>
      </c>
      <c r="B8" s="21"/>
      <c r="C8" s="13"/>
      <c r="D8" s="12"/>
      <c r="E8" s="12"/>
      <c r="F8" s="14"/>
      <c r="G8" s="22">
        <f>SUM(G9:G11)</f>
        <v>1148</v>
      </c>
      <c r="H8" s="12"/>
      <c r="I8" s="14"/>
      <c r="J8" s="14"/>
      <c r="K8" s="13"/>
      <c r="L8" s="13"/>
      <c r="M8" s="13"/>
      <c r="N8" s="13"/>
      <c r="O8" s="13"/>
      <c r="P8" s="13"/>
      <c r="Q8" s="13"/>
      <c r="R8" s="13"/>
      <c r="S8" s="12"/>
      <c r="T8" s="12"/>
      <c r="U8" s="13"/>
      <c r="V8" s="17"/>
    </row>
    <row r="9" ht="177" customHeight="1" spans="1:22">
      <c r="A9" s="13">
        <v>1</v>
      </c>
      <c r="B9" s="12" t="s">
        <v>30</v>
      </c>
      <c r="C9" s="13" t="s">
        <v>31</v>
      </c>
      <c r="D9" s="12" t="s">
        <v>32</v>
      </c>
      <c r="E9" s="23" t="s">
        <v>33</v>
      </c>
      <c r="F9" s="14" t="s">
        <v>34</v>
      </c>
      <c r="G9" s="12">
        <v>670</v>
      </c>
      <c r="H9" s="12" t="s">
        <v>35</v>
      </c>
      <c r="I9" s="14" t="s">
        <v>36</v>
      </c>
      <c r="J9" s="14" t="s">
        <v>37</v>
      </c>
      <c r="K9" s="13">
        <v>1</v>
      </c>
      <c r="L9" s="13">
        <v>16</v>
      </c>
      <c r="M9" s="13">
        <v>0.3995</v>
      </c>
      <c r="N9" s="13">
        <v>0.005</v>
      </c>
      <c r="O9" s="13">
        <v>0.3945</v>
      </c>
      <c r="P9" s="13">
        <v>1.3992</v>
      </c>
      <c r="Q9" s="13">
        <v>0.0192</v>
      </c>
      <c r="R9" s="13">
        <v>1.38</v>
      </c>
      <c r="S9" s="12" t="s">
        <v>38</v>
      </c>
      <c r="T9" s="12" t="s">
        <v>38</v>
      </c>
      <c r="U9" s="13">
        <v>2023.11</v>
      </c>
      <c r="V9" s="17"/>
    </row>
    <row r="10" ht="116" customHeight="1" spans="1:22">
      <c r="A10" s="13">
        <v>2</v>
      </c>
      <c r="B10" s="12" t="s">
        <v>39</v>
      </c>
      <c r="C10" s="13" t="s">
        <v>31</v>
      </c>
      <c r="D10" s="12" t="s">
        <v>32</v>
      </c>
      <c r="E10" s="24" t="s">
        <v>40</v>
      </c>
      <c r="F10" s="14" t="s">
        <v>41</v>
      </c>
      <c r="G10" s="12">
        <v>235</v>
      </c>
      <c r="H10" s="12" t="s">
        <v>35</v>
      </c>
      <c r="I10" s="14" t="s">
        <v>42</v>
      </c>
      <c r="J10" s="14" t="s">
        <v>43</v>
      </c>
      <c r="K10" s="13">
        <v>0</v>
      </c>
      <c r="L10" s="13">
        <v>1</v>
      </c>
      <c r="M10" s="13">
        <v>0.187</v>
      </c>
      <c r="N10" s="13">
        <v>4</v>
      </c>
      <c r="O10" s="13">
        <v>0.1866</v>
      </c>
      <c r="P10" s="13">
        <v>0.7082</v>
      </c>
      <c r="Q10" s="13">
        <v>0.0008</v>
      </c>
      <c r="R10" s="13">
        <v>0.7074</v>
      </c>
      <c r="S10" s="12" t="s">
        <v>38</v>
      </c>
      <c r="T10" s="12" t="s">
        <v>38</v>
      </c>
      <c r="U10" s="13">
        <v>2023.11</v>
      </c>
      <c r="V10" s="17"/>
    </row>
    <row r="11" ht="163" customHeight="1" spans="1:22">
      <c r="A11" s="13">
        <v>3</v>
      </c>
      <c r="B11" s="12" t="s">
        <v>44</v>
      </c>
      <c r="C11" s="13" t="s">
        <v>31</v>
      </c>
      <c r="D11" s="12" t="s">
        <v>32</v>
      </c>
      <c r="E11" s="12" t="s">
        <v>45</v>
      </c>
      <c r="F11" s="14" t="s">
        <v>46</v>
      </c>
      <c r="G11" s="12">
        <v>243</v>
      </c>
      <c r="H11" s="12" t="s">
        <v>35</v>
      </c>
      <c r="I11" s="14" t="s">
        <v>47</v>
      </c>
      <c r="J11" s="14" t="s">
        <v>48</v>
      </c>
      <c r="K11" s="13">
        <v>1</v>
      </c>
      <c r="L11" s="13">
        <v>2</v>
      </c>
      <c r="M11" s="13">
        <v>0.0107</v>
      </c>
      <c r="N11" s="13">
        <v>0.0014</v>
      </c>
      <c r="O11" s="13">
        <v>0.0093</v>
      </c>
      <c r="P11" s="13">
        <v>0.0307</v>
      </c>
      <c r="Q11" s="13">
        <v>0.0047</v>
      </c>
      <c r="R11" s="13">
        <v>0.026</v>
      </c>
      <c r="S11" s="12" t="s">
        <v>38</v>
      </c>
      <c r="T11" s="12" t="s">
        <v>38</v>
      </c>
      <c r="U11" s="13">
        <v>2023.11</v>
      </c>
      <c r="V11" s="17"/>
    </row>
    <row r="12" ht="34" customHeight="1" spans="1:22">
      <c r="A12" s="20" t="s">
        <v>49</v>
      </c>
      <c r="B12" s="25"/>
      <c r="C12" s="13"/>
      <c r="D12" s="12"/>
      <c r="E12" s="12"/>
      <c r="F12" s="14"/>
      <c r="G12" s="22">
        <f>G13+G57+G74+G97+G99+G102+G117</f>
        <v>24655</v>
      </c>
      <c r="H12" s="12"/>
      <c r="I12" s="14"/>
      <c r="J12" s="14"/>
      <c r="K12" s="13"/>
      <c r="L12" s="13"/>
      <c r="M12" s="13"/>
      <c r="N12" s="13"/>
      <c r="O12" s="13"/>
      <c r="P12" s="13"/>
      <c r="Q12" s="13"/>
      <c r="R12" s="13"/>
      <c r="S12" s="12"/>
      <c r="T12" s="12"/>
      <c r="U12" s="13"/>
      <c r="V12" s="17"/>
    </row>
    <row r="13" ht="41" customHeight="1" spans="1:22">
      <c r="A13" s="20" t="s">
        <v>50</v>
      </c>
      <c r="B13" s="25"/>
      <c r="C13" s="13"/>
      <c r="D13" s="12"/>
      <c r="E13" s="12"/>
      <c r="F13" s="14"/>
      <c r="G13" s="22">
        <f>SUM(G14:G56)</f>
        <v>12768</v>
      </c>
      <c r="H13" s="12"/>
      <c r="I13" s="14"/>
      <c r="J13" s="14"/>
      <c r="K13" s="13"/>
      <c r="L13" s="13"/>
      <c r="M13" s="13"/>
      <c r="N13" s="13"/>
      <c r="O13" s="13"/>
      <c r="P13" s="13"/>
      <c r="Q13" s="13"/>
      <c r="R13" s="13"/>
      <c r="S13" s="12"/>
      <c r="T13" s="12"/>
      <c r="U13" s="13"/>
      <c r="V13" s="17"/>
    </row>
    <row r="14" ht="86" customHeight="1" spans="1:22">
      <c r="A14" s="13">
        <v>4</v>
      </c>
      <c r="B14" s="12" t="s">
        <v>51</v>
      </c>
      <c r="C14" s="13" t="s">
        <v>31</v>
      </c>
      <c r="D14" s="12" t="s">
        <v>32</v>
      </c>
      <c r="E14" s="12" t="s">
        <v>52</v>
      </c>
      <c r="F14" s="14" t="s">
        <v>53</v>
      </c>
      <c r="G14" s="12">
        <v>2000</v>
      </c>
      <c r="H14" s="12" t="s">
        <v>35</v>
      </c>
      <c r="I14" s="14" t="s">
        <v>54</v>
      </c>
      <c r="J14" s="14" t="s">
        <v>55</v>
      </c>
      <c r="K14" s="13">
        <v>0</v>
      </c>
      <c r="L14" s="13">
        <v>5</v>
      </c>
      <c r="M14" s="13">
        <v>0.536</v>
      </c>
      <c r="N14" s="13">
        <v>0.0012</v>
      </c>
      <c r="O14" s="13">
        <v>0.5348</v>
      </c>
      <c r="P14" s="13">
        <v>1.2281</v>
      </c>
      <c r="Q14" s="13">
        <v>0.0034</v>
      </c>
      <c r="R14" s="13">
        <v>1.2247</v>
      </c>
      <c r="S14" s="12" t="s">
        <v>56</v>
      </c>
      <c r="T14" s="12" t="s">
        <v>57</v>
      </c>
      <c r="U14" s="13">
        <v>2023.11</v>
      </c>
      <c r="V14" s="17"/>
    </row>
    <row r="15" ht="261" customHeight="1" spans="1:22">
      <c r="A15" s="13">
        <v>5</v>
      </c>
      <c r="B15" s="12" t="s">
        <v>58</v>
      </c>
      <c r="C15" s="13" t="s">
        <v>31</v>
      </c>
      <c r="D15" s="12" t="s">
        <v>59</v>
      </c>
      <c r="E15" s="12" t="s">
        <v>60</v>
      </c>
      <c r="F15" s="14" t="s">
        <v>61</v>
      </c>
      <c r="G15" s="12">
        <v>260</v>
      </c>
      <c r="H15" s="12" t="s">
        <v>35</v>
      </c>
      <c r="I15" s="14" t="s">
        <v>62</v>
      </c>
      <c r="J15" s="14" t="s">
        <v>63</v>
      </c>
      <c r="K15" s="13">
        <v>12</v>
      </c>
      <c r="L15" s="13">
        <v>77</v>
      </c>
      <c r="M15" s="13">
        <v>0.22</v>
      </c>
      <c r="N15" s="13">
        <v>0.07</v>
      </c>
      <c r="O15" s="13">
        <v>0</v>
      </c>
      <c r="P15" s="13">
        <v>0.22</v>
      </c>
      <c r="Q15" s="13"/>
      <c r="R15" s="13">
        <v>0.22</v>
      </c>
      <c r="S15" s="12" t="s">
        <v>56</v>
      </c>
      <c r="T15" s="12" t="s">
        <v>64</v>
      </c>
      <c r="U15" s="13">
        <v>2023.11</v>
      </c>
      <c r="V15" s="17"/>
    </row>
    <row r="16" ht="148.5" spans="1:22">
      <c r="A16" s="13">
        <v>6</v>
      </c>
      <c r="B16" s="12" t="s">
        <v>65</v>
      </c>
      <c r="C16" s="13" t="s">
        <v>31</v>
      </c>
      <c r="D16" s="12" t="s">
        <v>59</v>
      </c>
      <c r="E16" s="12" t="s">
        <v>66</v>
      </c>
      <c r="F16" s="14" t="s">
        <v>67</v>
      </c>
      <c r="G16" s="12">
        <v>350</v>
      </c>
      <c r="H16" s="12" t="s">
        <v>35</v>
      </c>
      <c r="I16" s="14" t="s">
        <v>68</v>
      </c>
      <c r="J16" s="14" t="s">
        <v>69</v>
      </c>
      <c r="K16" s="13">
        <v>0</v>
      </c>
      <c r="L16" s="13">
        <v>1</v>
      </c>
      <c r="M16" s="13">
        <v>0.0262</v>
      </c>
      <c r="N16" s="13">
        <v>0</v>
      </c>
      <c r="O16" s="13">
        <v>0.0262</v>
      </c>
      <c r="P16" s="13">
        <v>0.056</v>
      </c>
      <c r="Q16" s="13">
        <v>0</v>
      </c>
      <c r="R16" s="13">
        <v>0.056</v>
      </c>
      <c r="S16" s="12" t="s">
        <v>56</v>
      </c>
      <c r="T16" s="12" t="s">
        <v>70</v>
      </c>
      <c r="U16" s="13">
        <v>2023.11</v>
      </c>
      <c r="V16" s="17"/>
    </row>
    <row r="17" ht="108" customHeight="1" spans="1:22">
      <c r="A17" s="13">
        <v>7</v>
      </c>
      <c r="B17" s="12" t="s">
        <v>71</v>
      </c>
      <c r="C17" s="13" t="s">
        <v>31</v>
      </c>
      <c r="D17" s="12" t="s">
        <v>59</v>
      </c>
      <c r="E17" s="12" t="s">
        <v>72</v>
      </c>
      <c r="F17" s="14" t="s">
        <v>73</v>
      </c>
      <c r="G17" s="12">
        <v>100</v>
      </c>
      <c r="H17" s="12" t="s">
        <v>74</v>
      </c>
      <c r="I17" s="14" t="s">
        <v>75</v>
      </c>
      <c r="J17" s="14" t="s">
        <v>76</v>
      </c>
      <c r="K17" s="13">
        <v>0</v>
      </c>
      <c r="L17" s="13">
        <v>1</v>
      </c>
      <c r="M17" s="13">
        <v>0.048</v>
      </c>
      <c r="N17" s="13">
        <v>0</v>
      </c>
      <c r="O17" s="13">
        <v>0.048</v>
      </c>
      <c r="P17" s="13">
        <v>0.1645</v>
      </c>
      <c r="Q17" s="13">
        <v>0</v>
      </c>
      <c r="R17" s="13">
        <v>0.1645</v>
      </c>
      <c r="S17" s="12" t="s">
        <v>56</v>
      </c>
      <c r="T17" s="12" t="s">
        <v>77</v>
      </c>
      <c r="U17" s="13">
        <v>2023.11</v>
      </c>
      <c r="V17" s="17"/>
    </row>
    <row r="18" ht="87" customHeight="1" spans="1:22">
      <c r="A18" s="13">
        <v>8</v>
      </c>
      <c r="B18" s="12" t="s">
        <v>78</v>
      </c>
      <c r="C18" s="13" t="s">
        <v>31</v>
      </c>
      <c r="D18" s="12" t="s">
        <v>79</v>
      </c>
      <c r="E18" s="12" t="s">
        <v>80</v>
      </c>
      <c r="F18" s="14" t="s">
        <v>81</v>
      </c>
      <c r="G18" s="12">
        <v>200</v>
      </c>
      <c r="H18" s="12" t="s">
        <v>74</v>
      </c>
      <c r="I18" s="14" t="s">
        <v>82</v>
      </c>
      <c r="J18" s="14" t="s">
        <v>83</v>
      </c>
      <c r="K18" s="13">
        <v>0</v>
      </c>
      <c r="L18" s="13">
        <v>3</v>
      </c>
      <c r="M18" s="13">
        <v>0.05</v>
      </c>
      <c r="N18" s="13">
        <v>0</v>
      </c>
      <c r="O18" s="13">
        <v>0.05</v>
      </c>
      <c r="P18" s="13">
        <v>0.1</v>
      </c>
      <c r="Q18" s="13"/>
      <c r="R18" s="13">
        <v>0.1</v>
      </c>
      <c r="S18" s="12" t="s">
        <v>56</v>
      </c>
      <c r="T18" s="12" t="s">
        <v>84</v>
      </c>
      <c r="U18" s="13">
        <v>2023.11</v>
      </c>
      <c r="V18" s="17"/>
    </row>
    <row r="19" ht="123" customHeight="1" spans="1:22">
      <c r="A19" s="13">
        <v>9</v>
      </c>
      <c r="B19" s="12" t="s">
        <v>85</v>
      </c>
      <c r="C19" s="13" t="s">
        <v>31</v>
      </c>
      <c r="D19" s="12" t="s">
        <v>59</v>
      </c>
      <c r="E19" s="12" t="s">
        <v>86</v>
      </c>
      <c r="F19" s="14" t="s">
        <v>87</v>
      </c>
      <c r="G19" s="12">
        <v>120</v>
      </c>
      <c r="H19" s="12" t="s">
        <v>74</v>
      </c>
      <c r="I19" s="14" t="s">
        <v>88</v>
      </c>
      <c r="J19" s="14" t="s">
        <v>89</v>
      </c>
      <c r="K19" s="13">
        <v>0</v>
      </c>
      <c r="L19" s="13">
        <v>1</v>
      </c>
      <c r="M19" s="13">
        <v>0.0484</v>
      </c>
      <c r="N19" s="13">
        <v>0.0005</v>
      </c>
      <c r="O19" s="13">
        <v>0.0479</v>
      </c>
      <c r="P19" s="13">
        <v>0.1814</v>
      </c>
      <c r="Q19" s="13">
        <v>0.0014</v>
      </c>
      <c r="R19" s="13">
        <v>0.18</v>
      </c>
      <c r="S19" s="12" t="s">
        <v>56</v>
      </c>
      <c r="T19" s="12" t="s">
        <v>77</v>
      </c>
      <c r="U19" s="13">
        <v>2023.11</v>
      </c>
      <c r="V19" s="17"/>
    </row>
    <row r="20" ht="89" customHeight="1" spans="1:22">
      <c r="A20" s="13">
        <v>10</v>
      </c>
      <c r="B20" s="12" t="s">
        <v>90</v>
      </c>
      <c r="C20" s="13" t="s">
        <v>31</v>
      </c>
      <c r="D20" s="12" t="s">
        <v>32</v>
      </c>
      <c r="E20" s="12" t="s">
        <v>91</v>
      </c>
      <c r="F20" s="14" t="s">
        <v>92</v>
      </c>
      <c r="G20" s="12">
        <v>1500</v>
      </c>
      <c r="H20" s="12" t="s">
        <v>74</v>
      </c>
      <c r="I20" s="14" t="s">
        <v>93</v>
      </c>
      <c r="J20" s="14" t="s">
        <v>94</v>
      </c>
      <c r="K20" s="13">
        <v>0</v>
      </c>
      <c r="L20" s="13">
        <v>5</v>
      </c>
      <c r="M20" s="13">
        <v>0.2354</v>
      </c>
      <c r="N20" s="13">
        <v>0.0009</v>
      </c>
      <c r="O20" s="13">
        <v>0.2345</v>
      </c>
      <c r="P20" s="13">
        <v>0.8255</v>
      </c>
      <c r="Q20" s="13">
        <v>0.0022</v>
      </c>
      <c r="R20" s="13">
        <v>0.8233</v>
      </c>
      <c r="S20" s="12" t="s">
        <v>56</v>
      </c>
      <c r="T20" s="12" t="s">
        <v>95</v>
      </c>
      <c r="U20" s="13">
        <v>2023.11</v>
      </c>
      <c r="V20" s="17"/>
    </row>
    <row r="21" ht="94.5" spans="1:22">
      <c r="A21" s="13">
        <v>11</v>
      </c>
      <c r="B21" s="12" t="s">
        <v>96</v>
      </c>
      <c r="C21" s="13" t="s">
        <v>31</v>
      </c>
      <c r="D21" s="12" t="s">
        <v>59</v>
      </c>
      <c r="E21" s="12" t="s">
        <v>97</v>
      </c>
      <c r="F21" s="14" t="s">
        <v>98</v>
      </c>
      <c r="G21" s="12">
        <v>200</v>
      </c>
      <c r="H21" s="12" t="s">
        <v>35</v>
      </c>
      <c r="I21" s="14" t="s">
        <v>99</v>
      </c>
      <c r="J21" s="14" t="s">
        <v>100</v>
      </c>
      <c r="K21" s="13">
        <v>0</v>
      </c>
      <c r="L21" s="13">
        <v>1</v>
      </c>
      <c r="M21" s="13">
        <v>0.0299</v>
      </c>
      <c r="N21" s="13">
        <v>0.0001</v>
      </c>
      <c r="O21" s="13">
        <v>0.0298</v>
      </c>
      <c r="P21" s="13">
        <v>0.1003</v>
      </c>
      <c r="Q21" s="13">
        <v>0.0002</v>
      </c>
      <c r="R21" s="13">
        <v>0.1001</v>
      </c>
      <c r="S21" s="12" t="s">
        <v>56</v>
      </c>
      <c r="T21" s="12" t="s">
        <v>101</v>
      </c>
      <c r="U21" s="13">
        <v>2023.11</v>
      </c>
      <c r="V21" s="17"/>
    </row>
    <row r="22" ht="140" customHeight="1" spans="1:22">
      <c r="A22" s="13">
        <v>12</v>
      </c>
      <c r="B22" s="12" t="s">
        <v>102</v>
      </c>
      <c r="C22" s="13" t="s">
        <v>103</v>
      </c>
      <c r="D22" s="12" t="s">
        <v>32</v>
      </c>
      <c r="E22" s="12" t="s">
        <v>104</v>
      </c>
      <c r="F22" s="14" t="s">
        <v>105</v>
      </c>
      <c r="G22" s="12">
        <v>95</v>
      </c>
      <c r="H22" s="12" t="s">
        <v>106</v>
      </c>
      <c r="I22" s="14" t="s">
        <v>107</v>
      </c>
      <c r="J22" s="14" t="s">
        <v>108</v>
      </c>
      <c r="K22" s="13">
        <v>0</v>
      </c>
      <c r="L22" s="13">
        <v>1</v>
      </c>
      <c r="M22" s="13">
        <v>0.0264</v>
      </c>
      <c r="N22" s="13">
        <v>0</v>
      </c>
      <c r="O22" s="13">
        <v>0.0057</v>
      </c>
      <c r="P22" s="13">
        <v>0.0795</v>
      </c>
      <c r="Q22" s="13">
        <v>0</v>
      </c>
      <c r="R22" s="13">
        <v>0.0795</v>
      </c>
      <c r="S22" s="12" t="s">
        <v>56</v>
      </c>
      <c r="T22" s="12" t="s">
        <v>109</v>
      </c>
      <c r="U22" s="13">
        <v>2023.11</v>
      </c>
      <c r="V22" s="17"/>
    </row>
    <row r="23" ht="81" spans="1:22">
      <c r="A23" s="13">
        <v>13</v>
      </c>
      <c r="B23" s="12" t="s">
        <v>110</v>
      </c>
      <c r="C23" s="13" t="s">
        <v>31</v>
      </c>
      <c r="D23" s="12" t="s">
        <v>59</v>
      </c>
      <c r="E23" s="12" t="s">
        <v>111</v>
      </c>
      <c r="F23" s="14" t="s">
        <v>112</v>
      </c>
      <c r="G23" s="12">
        <v>300</v>
      </c>
      <c r="H23" s="12" t="s">
        <v>74</v>
      </c>
      <c r="I23" s="14" t="s">
        <v>113</v>
      </c>
      <c r="J23" s="14" t="s">
        <v>114</v>
      </c>
      <c r="K23" s="13">
        <v>0</v>
      </c>
      <c r="L23" s="13">
        <v>1</v>
      </c>
      <c r="M23" s="13" t="s">
        <v>115</v>
      </c>
      <c r="N23" s="13">
        <v>0</v>
      </c>
      <c r="O23" s="13" t="s">
        <v>115</v>
      </c>
      <c r="P23" s="13" t="s">
        <v>116</v>
      </c>
      <c r="Q23" s="13"/>
      <c r="R23" s="13" t="s">
        <v>116</v>
      </c>
      <c r="S23" s="12" t="s">
        <v>56</v>
      </c>
      <c r="T23" s="12" t="s">
        <v>117</v>
      </c>
      <c r="U23" s="13">
        <v>2023.11</v>
      </c>
      <c r="V23" s="17"/>
    </row>
    <row r="24" ht="107" customHeight="1" spans="1:22">
      <c r="A24" s="13">
        <v>14</v>
      </c>
      <c r="B24" s="12" t="s">
        <v>118</v>
      </c>
      <c r="C24" s="13" t="s">
        <v>103</v>
      </c>
      <c r="D24" s="12" t="s">
        <v>59</v>
      </c>
      <c r="E24" s="12" t="s">
        <v>119</v>
      </c>
      <c r="F24" s="14" t="s">
        <v>120</v>
      </c>
      <c r="G24" s="12">
        <v>35</v>
      </c>
      <c r="H24" s="12" t="s">
        <v>74</v>
      </c>
      <c r="I24" s="14" t="s">
        <v>121</v>
      </c>
      <c r="J24" s="14" t="s">
        <v>122</v>
      </c>
      <c r="K24" s="13">
        <v>1</v>
      </c>
      <c r="L24" s="13"/>
      <c r="M24" s="13">
        <v>0.027</v>
      </c>
      <c r="N24" s="13">
        <v>0.004</v>
      </c>
      <c r="O24" s="13">
        <v>0.024</v>
      </c>
      <c r="P24" s="13">
        <v>0.08</v>
      </c>
      <c r="Q24" s="13">
        <v>0.01</v>
      </c>
      <c r="R24" s="13">
        <v>0.07</v>
      </c>
      <c r="S24" s="12" t="s">
        <v>56</v>
      </c>
      <c r="T24" s="12" t="s">
        <v>123</v>
      </c>
      <c r="U24" s="13">
        <v>2023.11</v>
      </c>
      <c r="V24" s="17"/>
    </row>
    <row r="25" ht="67.5" spans="1:22">
      <c r="A25" s="13">
        <v>15</v>
      </c>
      <c r="B25" s="12" t="s">
        <v>124</v>
      </c>
      <c r="C25" s="13" t="s">
        <v>31</v>
      </c>
      <c r="D25" s="12" t="s">
        <v>59</v>
      </c>
      <c r="E25" s="12" t="s">
        <v>72</v>
      </c>
      <c r="F25" s="14" t="s">
        <v>125</v>
      </c>
      <c r="G25" s="12">
        <v>400</v>
      </c>
      <c r="H25" s="12" t="s">
        <v>35</v>
      </c>
      <c r="I25" s="14" t="s">
        <v>126</v>
      </c>
      <c r="J25" s="14" t="s">
        <v>127</v>
      </c>
      <c r="K25" s="13">
        <v>0</v>
      </c>
      <c r="L25" s="13">
        <v>2</v>
      </c>
      <c r="M25" s="13">
        <v>0.0964</v>
      </c>
      <c r="N25" s="13">
        <v>0.0005</v>
      </c>
      <c r="O25" s="13">
        <v>0.0959</v>
      </c>
      <c r="P25" s="13">
        <v>0.03456</v>
      </c>
      <c r="Q25" s="13">
        <v>0.0013</v>
      </c>
      <c r="R25" s="13">
        <v>0.3446</v>
      </c>
      <c r="S25" s="12" t="s">
        <v>56</v>
      </c>
      <c r="T25" s="12" t="s">
        <v>77</v>
      </c>
      <c r="U25" s="13">
        <v>2023.11</v>
      </c>
      <c r="V25" s="17"/>
    </row>
    <row r="26" ht="155" customHeight="1" spans="1:22">
      <c r="A26" s="13">
        <v>16</v>
      </c>
      <c r="B26" s="12" t="s">
        <v>128</v>
      </c>
      <c r="C26" s="13" t="s">
        <v>103</v>
      </c>
      <c r="D26" s="12" t="s">
        <v>59</v>
      </c>
      <c r="E26" s="12" t="s">
        <v>111</v>
      </c>
      <c r="F26" s="14" t="s">
        <v>129</v>
      </c>
      <c r="G26" s="12">
        <v>150</v>
      </c>
      <c r="H26" s="12" t="s">
        <v>35</v>
      </c>
      <c r="I26" s="14" t="s">
        <v>113</v>
      </c>
      <c r="J26" s="14" t="s">
        <v>130</v>
      </c>
      <c r="K26" s="13">
        <v>0</v>
      </c>
      <c r="L26" s="13">
        <v>1</v>
      </c>
      <c r="M26" s="13">
        <v>0.0102</v>
      </c>
      <c r="N26" s="13">
        <v>0</v>
      </c>
      <c r="O26" s="13">
        <v>0.0102</v>
      </c>
      <c r="P26" s="13">
        <v>0.0221</v>
      </c>
      <c r="Q26" s="13">
        <v>0</v>
      </c>
      <c r="R26" s="13">
        <v>0.0221</v>
      </c>
      <c r="S26" s="12" t="s">
        <v>56</v>
      </c>
      <c r="T26" s="12" t="s">
        <v>117</v>
      </c>
      <c r="U26" s="13">
        <v>2023.11</v>
      </c>
      <c r="V26" s="17"/>
    </row>
    <row r="27" s="1" customFormat="1" ht="146" customHeight="1" spans="1:22">
      <c r="A27" s="13">
        <v>17</v>
      </c>
      <c r="B27" s="12" t="s">
        <v>131</v>
      </c>
      <c r="C27" s="12" t="s">
        <v>31</v>
      </c>
      <c r="D27" s="12" t="s">
        <v>132</v>
      </c>
      <c r="E27" s="12" t="s">
        <v>133</v>
      </c>
      <c r="F27" s="12" t="s">
        <v>134</v>
      </c>
      <c r="G27" s="12">
        <v>240</v>
      </c>
      <c r="H27" s="12" t="s">
        <v>74</v>
      </c>
      <c r="I27" s="12" t="s">
        <v>135</v>
      </c>
      <c r="J27" s="23" t="s">
        <v>136</v>
      </c>
      <c r="K27" s="13">
        <v>0</v>
      </c>
      <c r="L27" s="12">
        <v>1</v>
      </c>
      <c r="M27" s="12">
        <v>0.525</v>
      </c>
      <c r="N27" s="12"/>
      <c r="O27" s="12">
        <v>0.525</v>
      </c>
      <c r="P27" s="12">
        <v>0.2231</v>
      </c>
      <c r="Q27" s="12"/>
      <c r="R27" s="12">
        <v>0.2231</v>
      </c>
      <c r="S27" s="12" t="s">
        <v>56</v>
      </c>
      <c r="T27" s="12" t="s">
        <v>137</v>
      </c>
      <c r="U27" s="13">
        <v>2023.11</v>
      </c>
      <c r="V27" s="16"/>
    </row>
    <row r="28" ht="63" customHeight="1" spans="1:22">
      <c r="A28" s="13">
        <v>18</v>
      </c>
      <c r="B28" s="12" t="s">
        <v>138</v>
      </c>
      <c r="C28" s="13" t="s">
        <v>103</v>
      </c>
      <c r="D28" s="12" t="s">
        <v>59</v>
      </c>
      <c r="E28" s="12" t="s">
        <v>139</v>
      </c>
      <c r="F28" s="14" t="s">
        <v>140</v>
      </c>
      <c r="G28" s="12">
        <v>150</v>
      </c>
      <c r="H28" s="12" t="s">
        <v>74</v>
      </c>
      <c r="I28" s="14" t="s">
        <v>141</v>
      </c>
      <c r="J28" s="14" t="s">
        <v>142</v>
      </c>
      <c r="K28" s="13">
        <v>0</v>
      </c>
      <c r="L28" s="13">
        <v>1</v>
      </c>
      <c r="M28" s="13">
        <v>0.0525</v>
      </c>
      <c r="N28" s="13">
        <v>0</v>
      </c>
      <c r="O28" s="13">
        <v>0.0525</v>
      </c>
      <c r="P28" s="13">
        <v>0.2</v>
      </c>
      <c r="Q28" s="13">
        <v>0</v>
      </c>
      <c r="R28" s="13">
        <v>0.2</v>
      </c>
      <c r="S28" s="12" t="s">
        <v>56</v>
      </c>
      <c r="T28" s="12" t="s">
        <v>109</v>
      </c>
      <c r="U28" s="13">
        <v>2023.11</v>
      </c>
      <c r="V28" s="17"/>
    </row>
    <row r="29" ht="137" customHeight="1" spans="1:22">
      <c r="A29" s="13">
        <v>19</v>
      </c>
      <c r="B29" s="12" t="s">
        <v>143</v>
      </c>
      <c r="C29" s="13" t="s">
        <v>31</v>
      </c>
      <c r="D29" s="12" t="s">
        <v>59</v>
      </c>
      <c r="E29" s="12" t="s">
        <v>144</v>
      </c>
      <c r="F29" s="14" t="s">
        <v>145</v>
      </c>
      <c r="G29" s="12">
        <v>100</v>
      </c>
      <c r="H29" s="12" t="s">
        <v>74</v>
      </c>
      <c r="I29" s="14" t="s">
        <v>146</v>
      </c>
      <c r="J29" s="14" t="s">
        <v>147</v>
      </c>
      <c r="K29" s="13">
        <v>0</v>
      </c>
      <c r="L29" s="13">
        <v>1</v>
      </c>
      <c r="M29" s="13">
        <v>0.0434</v>
      </c>
      <c r="N29" s="13">
        <v>0</v>
      </c>
      <c r="O29" s="13">
        <v>0.0434</v>
      </c>
      <c r="P29" s="13">
        <v>0.1422</v>
      </c>
      <c r="Q29" s="13"/>
      <c r="R29" s="13">
        <v>0.1422</v>
      </c>
      <c r="S29" s="12" t="s">
        <v>56</v>
      </c>
      <c r="T29" s="12" t="s">
        <v>137</v>
      </c>
      <c r="U29" s="13">
        <v>2023.11</v>
      </c>
      <c r="V29" s="17"/>
    </row>
    <row r="30" ht="68" customHeight="1" spans="1:22">
      <c r="A30" s="13">
        <v>20</v>
      </c>
      <c r="B30" s="12" t="s">
        <v>148</v>
      </c>
      <c r="C30" s="13" t="s">
        <v>31</v>
      </c>
      <c r="D30" s="12" t="s">
        <v>59</v>
      </c>
      <c r="E30" s="12" t="s">
        <v>149</v>
      </c>
      <c r="F30" s="14" t="s">
        <v>150</v>
      </c>
      <c r="G30" s="12">
        <v>100</v>
      </c>
      <c r="H30" s="12" t="s">
        <v>35</v>
      </c>
      <c r="I30" s="14" t="s">
        <v>151</v>
      </c>
      <c r="J30" s="14" t="s">
        <v>152</v>
      </c>
      <c r="K30" s="13">
        <v>0</v>
      </c>
      <c r="L30" s="13">
        <v>1</v>
      </c>
      <c r="M30" s="13">
        <v>0.0937</v>
      </c>
      <c r="N30" s="13">
        <v>0.0025</v>
      </c>
      <c r="O30" s="13">
        <v>0.0912</v>
      </c>
      <c r="P30" s="13">
        <v>0.2889</v>
      </c>
      <c r="Q30" s="13">
        <v>0.009</v>
      </c>
      <c r="R30" s="13">
        <v>0.1999</v>
      </c>
      <c r="S30" s="12" t="s">
        <v>56</v>
      </c>
      <c r="T30" s="12" t="s">
        <v>153</v>
      </c>
      <c r="U30" s="13">
        <v>2023.11</v>
      </c>
      <c r="V30" s="17"/>
    </row>
    <row r="31" ht="135" customHeight="1" spans="1:22">
      <c r="A31" s="13">
        <v>21</v>
      </c>
      <c r="B31" s="12" t="s">
        <v>154</v>
      </c>
      <c r="C31" s="13" t="s">
        <v>31</v>
      </c>
      <c r="D31" s="12" t="s">
        <v>59</v>
      </c>
      <c r="E31" s="12" t="s">
        <v>155</v>
      </c>
      <c r="F31" s="14" t="s">
        <v>156</v>
      </c>
      <c r="G31" s="12">
        <v>100</v>
      </c>
      <c r="H31" s="12" t="s">
        <v>35</v>
      </c>
      <c r="I31" s="14" t="s">
        <v>157</v>
      </c>
      <c r="J31" s="14" t="s">
        <v>158</v>
      </c>
      <c r="K31" s="13">
        <v>0</v>
      </c>
      <c r="L31" s="13">
        <v>1</v>
      </c>
      <c r="M31" s="13">
        <v>0.06</v>
      </c>
      <c r="N31" s="13">
        <v>0</v>
      </c>
      <c r="O31" s="13">
        <v>0.06</v>
      </c>
      <c r="P31" s="13">
        <v>0.1392</v>
      </c>
      <c r="Q31" s="13">
        <v>0</v>
      </c>
      <c r="R31" s="13">
        <v>0.1392</v>
      </c>
      <c r="S31" s="12" t="s">
        <v>56</v>
      </c>
      <c r="T31" s="12" t="s">
        <v>159</v>
      </c>
      <c r="U31" s="13">
        <v>2023.11</v>
      </c>
      <c r="V31" s="17"/>
    </row>
    <row r="32" ht="81" spans="1:22">
      <c r="A32" s="13">
        <v>22</v>
      </c>
      <c r="B32" s="12" t="s">
        <v>160</v>
      </c>
      <c r="C32" s="13" t="s">
        <v>31</v>
      </c>
      <c r="D32" s="12" t="s">
        <v>59</v>
      </c>
      <c r="E32" s="12" t="s">
        <v>161</v>
      </c>
      <c r="F32" s="14" t="s">
        <v>162</v>
      </c>
      <c r="G32" s="12">
        <v>100</v>
      </c>
      <c r="H32" s="12" t="s">
        <v>35</v>
      </c>
      <c r="I32" s="14" t="s">
        <v>163</v>
      </c>
      <c r="J32" s="14" t="s">
        <v>164</v>
      </c>
      <c r="K32" s="13">
        <v>0</v>
      </c>
      <c r="L32" s="13">
        <v>1</v>
      </c>
      <c r="M32" s="13">
        <v>0.06</v>
      </c>
      <c r="N32" s="13">
        <v>0</v>
      </c>
      <c r="O32" s="13">
        <v>0.06</v>
      </c>
      <c r="P32" s="13" t="s">
        <v>165</v>
      </c>
      <c r="Q32" s="13">
        <v>0</v>
      </c>
      <c r="R32" s="13">
        <v>0.2195</v>
      </c>
      <c r="S32" s="12" t="s">
        <v>56</v>
      </c>
      <c r="T32" s="12" t="s">
        <v>159</v>
      </c>
      <c r="U32" s="13">
        <v>2023.11</v>
      </c>
      <c r="V32" s="17"/>
    </row>
    <row r="33" ht="102" customHeight="1" spans="1:22">
      <c r="A33" s="13">
        <v>23</v>
      </c>
      <c r="B33" s="12" t="s">
        <v>166</v>
      </c>
      <c r="C33" s="13" t="s">
        <v>31</v>
      </c>
      <c r="D33" s="12" t="s">
        <v>59</v>
      </c>
      <c r="E33" s="12" t="s">
        <v>167</v>
      </c>
      <c r="F33" s="14" t="s">
        <v>168</v>
      </c>
      <c r="G33" s="26">
        <v>520</v>
      </c>
      <c r="H33" s="12" t="s">
        <v>35</v>
      </c>
      <c r="I33" s="14" t="s">
        <v>169</v>
      </c>
      <c r="J33" s="14" t="s">
        <v>170</v>
      </c>
      <c r="K33" s="13">
        <v>0</v>
      </c>
      <c r="L33" s="13">
        <v>1</v>
      </c>
      <c r="M33" s="13">
        <v>0.043</v>
      </c>
      <c r="N33" s="13">
        <v>0</v>
      </c>
      <c r="O33" s="13">
        <v>0.043</v>
      </c>
      <c r="P33" s="13">
        <v>0.127</v>
      </c>
      <c r="Q33" s="13">
        <v>0</v>
      </c>
      <c r="R33" s="13">
        <v>0.127</v>
      </c>
      <c r="S33" s="12" t="s">
        <v>56</v>
      </c>
      <c r="T33" s="12" t="s">
        <v>171</v>
      </c>
      <c r="U33" s="13">
        <v>2023.11</v>
      </c>
      <c r="V33" s="17"/>
    </row>
    <row r="34" ht="94.5" spans="1:22">
      <c r="A34" s="13">
        <v>24</v>
      </c>
      <c r="B34" s="12" t="s">
        <v>172</v>
      </c>
      <c r="C34" s="13" t="s">
        <v>31</v>
      </c>
      <c r="D34" s="12" t="s">
        <v>59</v>
      </c>
      <c r="E34" s="12" t="s">
        <v>173</v>
      </c>
      <c r="F34" s="14" t="s">
        <v>174</v>
      </c>
      <c r="G34" s="12">
        <v>100</v>
      </c>
      <c r="H34" s="12" t="s">
        <v>35</v>
      </c>
      <c r="I34" s="14" t="s">
        <v>175</v>
      </c>
      <c r="J34" s="14" t="s">
        <v>176</v>
      </c>
      <c r="K34" s="13">
        <v>0</v>
      </c>
      <c r="L34" s="13">
        <v>1</v>
      </c>
      <c r="M34" s="13">
        <v>0.005</v>
      </c>
      <c r="N34" s="13"/>
      <c r="O34" s="13">
        <v>0.002</v>
      </c>
      <c r="P34" s="13">
        <v>0.01</v>
      </c>
      <c r="Q34" s="13"/>
      <c r="R34" s="13">
        <v>0.01</v>
      </c>
      <c r="S34" s="12" t="s">
        <v>56</v>
      </c>
      <c r="T34" s="12" t="s">
        <v>171</v>
      </c>
      <c r="U34" s="13">
        <v>2023.11</v>
      </c>
      <c r="V34" s="14" t="s">
        <v>177</v>
      </c>
    </row>
    <row r="35" ht="138" customHeight="1" spans="1:22">
      <c r="A35" s="13">
        <v>25</v>
      </c>
      <c r="B35" s="12" t="s">
        <v>178</v>
      </c>
      <c r="C35" s="13" t="s">
        <v>31</v>
      </c>
      <c r="D35" s="12" t="s">
        <v>59</v>
      </c>
      <c r="E35" s="12" t="s">
        <v>173</v>
      </c>
      <c r="F35" s="14" t="s">
        <v>179</v>
      </c>
      <c r="G35" s="12">
        <v>100</v>
      </c>
      <c r="H35" s="12" t="s">
        <v>35</v>
      </c>
      <c r="I35" s="14" t="s">
        <v>175</v>
      </c>
      <c r="J35" s="14" t="s">
        <v>176</v>
      </c>
      <c r="K35" s="13">
        <v>0</v>
      </c>
      <c r="L35" s="13">
        <v>1</v>
      </c>
      <c r="M35" s="13">
        <v>0.005</v>
      </c>
      <c r="N35" s="13"/>
      <c r="O35" s="13">
        <v>0.002</v>
      </c>
      <c r="P35" s="13">
        <v>0.01</v>
      </c>
      <c r="Q35" s="13"/>
      <c r="R35" s="13">
        <v>0.01</v>
      </c>
      <c r="S35" s="12" t="s">
        <v>56</v>
      </c>
      <c r="T35" s="12" t="s">
        <v>171</v>
      </c>
      <c r="U35" s="13">
        <v>2023.11</v>
      </c>
      <c r="V35" s="14" t="s">
        <v>180</v>
      </c>
    </row>
    <row r="36" ht="94.5" spans="1:22">
      <c r="A36" s="13">
        <v>26</v>
      </c>
      <c r="B36" s="12" t="s">
        <v>181</v>
      </c>
      <c r="C36" s="13" t="s">
        <v>31</v>
      </c>
      <c r="D36" s="12" t="s">
        <v>59</v>
      </c>
      <c r="E36" s="12" t="s">
        <v>167</v>
      </c>
      <c r="F36" s="14" t="s">
        <v>182</v>
      </c>
      <c r="G36" s="12">
        <v>100</v>
      </c>
      <c r="H36" s="12" t="s">
        <v>35</v>
      </c>
      <c r="I36" s="14" t="s">
        <v>175</v>
      </c>
      <c r="J36" s="14" t="s">
        <v>176</v>
      </c>
      <c r="K36" s="13">
        <v>0</v>
      </c>
      <c r="L36" s="13">
        <v>1</v>
      </c>
      <c r="M36" s="13">
        <v>0.005</v>
      </c>
      <c r="N36" s="13"/>
      <c r="O36" s="13">
        <v>0.003</v>
      </c>
      <c r="P36" s="13">
        <v>0.01</v>
      </c>
      <c r="Q36" s="13"/>
      <c r="R36" s="13">
        <v>0.01</v>
      </c>
      <c r="S36" s="12" t="s">
        <v>56</v>
      </c>
      <c r="T36" s="12" t="s">
        <v>171</v>
      </c>
      <c r="U36" s="13">
        <v>2023.11</v>
      </c>
      <c r="V36" s="14" t="s">
        <v>183</v>
      </c>
    </row>
    <row r="37" ht="109" customHeight="1" spans="1:22">
      <c r="A37" s="13">
        <v>27</v>
      </c>
      <c r="B37" s="12" t="s">
        <v>184</v>
      </c>
      <c r="C37" s="13" t="s">
        <v>31</v>
      </c>
      <c r="D37" s="12" t="s">
        <v>59</v>
      </c>
      <c r="E37" s="12" t="s">
        <v>185</v>
      </c>
      <c r="F37" s="14" t="s">
        <v>186</v>
      </c>
      <c r="G37" s="12">
        <v>100</v>
      </c>
      <c r="H37" s="12" t="s">
        <v>74</v>
      </c>
      <c r="I37" s="14" t="s">
        <v>187</v>
      </c>
      <c r="J37" s="14" t="s">
        <v>188</v>
      </c>
      <c r="K37" s="13">
        <v>0</v>
      </c>
      <c r="L37" s="13">
        <v>1</v>
      </c>
      <c r="M37" s="13">
        <v>0.0349</v>
      </c>
      <c r="N37" s="13">
        <v>0.0001</v>
      </c>
      <c r="O37" s="13">
        <v>0.0348</v>
      </c>
      <c r="P37" s="13">
        <v>0.1405</v>
      </c>
      <c r="Q37" s="13">
        <v>0.0002</v>
      </c>
      <c r="R37" s="13">
        <v>0.1403</v>
      </c>
      <c r="S37" s="12" t="s">
        <v>56</v>
      </c>
      <c r="T37" s="12" t="s">
        <v>95</v>
      </c>
      <c r="U37" s="13">
        <v>2023.11</v>
      </c>
      <c r="V37" s="17"/>
    </row>
    <row r="38" ht="81" spans="1:22">
      <c r="A38" s="13">
        <v>28</v>
      </c>
      <c r="B38" s="12" t="s">
        <v>189</v>
      </c>
      <c r="C38" s="13" t="s">
        <v>31</v>
      </c>
      <c r="D38" s="12" t="s">
        <v>59</v>
      </c>
      <c r="E38" s="12" t="s">
        <v>190</v>
      </c>
      <c r="F38" s="14" t="s">
        <v>191</v>
      </c>
      <c r="G38" s="12">
        <v>100</v>
      </c>
      <c r="H38" s="12" t="s">
        <v>74</v>
      </c>
      <c r="I38" s="14" t="s">
        <v>192</v>
      </c>
      <c r="J38" s="14" t="s">
        <v>193</v>
      </c>
      <c r="K38" s="13">
        <v>0</v>
      </c>
      <c r="L38" s="13">
        <v>1</v>
      </c>
      <c r="M38" s="13">
        <v>0.0401</v>
      </c>
      <c r="N38" s="13">
        <v>0</v>
      </c>
      <c r="O38" s="13">
        <v>0.0401</v>
      </c>
      <c r="P38" s="13">
        <v>0.1521</v>
      </c>
      <c r="Q38" s="13">
        <v>0</v>
      </c>
      <c r="R38" s="13">
        <v>0.1521</v>
      </c>
      <c r="S38" s="12" t="s">
        <v>56</v>
      </c>
      <c r="T38" s="12" t="s">
        <v>194</v>
      </c>
      <c r="U38" s="13">
        <v>2023.11</v>
      </c>
      <c r="V38" s="17"/>
    </row>
    <row r="39" ht="99" customHeight="1" spans="1:22">
      <c r="A39" s="13">
        <v>29</v>
      </c>
      <c r="B39" s="12" t="s">
        <v>195</v>
      </c>
      <c r="C39" s="13" t="s">
        <v>31</v>
      </c>
      <c r="D39" s="12" t="s">
        <v>59</v>
      </c>
      <c r="E39" s="12" t="s">
        <v>196</v>
      </c>
      <c r="F39" s="14" t="s">
        <v>197</v>
      </c>
      <c r="G39" s="12">
        <v>100</v>
      </c>
      <c r="H39" s="12" t="s">
        <v>74</v>
      </c>
      <c r="I39" s="14" t="s">
        <v>198</v>
      </c>
      <c r="J39" s="14" t="s">
        <v>199</v>
      </c>
      <c r="K39" s="13">
        <v>0</v>
      </c>
      <c r="L39" s="13">
        <v>1</v>
      </c>
      <c r="M39" s="13">
        <v>0.0629</v>
      </c>
      <c r="N39" s="13">
        <v>1</v>
      </c>
      <c r="O39" s="13">
        <v>0.0628</v>
      </c>
      <c r="P39" s="13">
        <v>0.2565</v>
      </c>
      <c r="Q39" s="13">
        <v>0.0003</v>
      </c>
      <c r="R39" s="13">
        <v>0.02562</v>
      </c>
      <c r="S39" s="12" t="s">
        <v>56</v>
      </c>
      <c r="T39" s="12" t="s">
        <v>194</v>
      </c>
      <c r="U39" s="13">
        <v>2023.11</v>
      </c>
      <c r="V39" s="17"/>
    </row>
    <row r="40" ht="78" customHeight="1" spans="1:22">
      <c r="A40" s="13">
        <v>30</v>
      </c>
      <c r="B40" s="12" t="s">
        <v>200</v>
      </c>
      <c r="C40" s="13" t="s">
        <v>31</v>
      </c>
      <c r="D40" s="12" t="s">
        <v>59</v>
      </c>
      <c r="E40" s="12" t="s">
        <v>196</v>
      </c>
      <c r="F40" s="14" t="s">
        <v>191</v>
      </c>
      <c r="G40" s="12">
        <v>100</v>
      </c>
      <c r="H40" s="12" t="s">
        <v>74</v>
      </c>
      <c r="I40" s="14" t="s">
        <v>201</v>
      </c>
      <c r="J40" s="14" t="s">
        <v>202</v>
      </c>
      <c r="K40" s="13">
        <v>0</v>
      </c>
      <c r="L40" s="13">
        <v>1</v>
      </c>
      <c r="M40" s="13">
        <v>0.0629</v>
      </c>
      <c r="N40" s="13">
        <v>1</v>
      </c>
      <c r="O40" s="13">
        <v>0.0628</v>
      </c>
      <c r="P40" s="13">
        <v>0.2565</v>
      </c>
      <c r="Q40" s="13">
        <v>0.0003</v>
      </c>
      <c r="R40" s="13">
        <v>0.02562</v>
      </c>
      <c r="S40" s="12" t="s">
        <v>56</v>
      </c>
      <c r="T40" s="12" t="s">
        <v>194</v>
      </c>
      <c r="U40" s="13">
        <v>2023.11</v>
      </c>
      <c r="V40" s="17"/>
    </row>
    <row r="41" ht="135" spans="1:22">
      <c r="A41" s="13">
        <v>31</v>
      </c>
      <c r="B41" s="12" t="s">
        <v>203</v>
      </c>
      <c r="C41" s="13" t="s">
        <v>31</v>
      </c>
      <c r="D41" s="12" t="s">
        <v>59</v>
      </c>
      <c r="E41" s="12" t="s">
        <v>196</v>
      </c>
      <c r="F41" s="14" t="s">
        <v>191</v>
      </c>
      <c r="G41" s="12">
        <v>100</v>
      </c>
      <c r="H41" s="12" t="s">
        <v>74</v>
      </c>
      <c r="I41" s="14" t="s">
        <v>204</v>
      </c>
      <c r="J41" s="14" t="s">
        <v>205</v>
      </c>
      <c r="K41" s="13">
        <v>0</v>
      </c>
      <c r="L41" s="13">
        <v>1</v>
      </c>
      <c r="M41" s="13">
        <v>0.0629</v>
      </c>
      <c r="N41" s="13">
        <v>1</v>
      </c>
      <c r="O41" s="13">
        <v>0.0628</v>
      </c>
      <c r="P41" s="13">
        <v>0.2565</v>
      </c>
      <c r="Q41" s="13">
        <v>0.0003</v>
      </c>
      <c r="R41" s="13">
        <v>0.02562</v>
      </c>
      <c r="S41" s="12" t="s">
        <v>56</v>
      </c>
      <c r="T41" s="12" t="s">
        <v>194</v>
      </c>
      <c r="U41" s="13">
        <v>2023.11</v>
      </c>
      <c r="V41" s="17"/>
    </row>
    <row r="42" ht="137" customHeight="1" spans="1:22">
      <c r="A42" s="13">
        <v>32</v>
      </c>
      <c r="B42" s="12" t="s">
        <v>206</v>
      </c>
      <c r="C42" s="13" t="s">
        <v>31</v>
      </c>
      <c r="D42" s="12" t="s">
        <v>59</v>
      </c>
      <c r="E42" s="12" t="s">
        <v>207</v>
      </c>
      <c r="F42" s="14" t="s">
        <v>208</v>
      </c>
      <c r="G42" s="12">
        <v>700</v>
      </c>
      <c r="H42" s="12" t="s">
        <v>74</v>
      </c>
      <c r="I42" s="14" t="s">
        <v>209</v>
      </c>
      <c r="J42" s="14" t="s">
        <v>210</v>
      </c>
      <c r="K42" s="13">
        <v>0</v>
      </c>
      <c r="L42" s="13">
        <v>1</v>
      </c>
      <c r="M42" s="13">
        <v>0.0389</v>
      </c>
      <c r="N42" s="13">
        <v>0</v>
      </c>
      <c r="O42" s="13">
        <v>0.0389</v>
      </c>
      <c r="P42" s="13">
        <v>0.148</v>
      </c>
      <c r="Q42" s="13">
        <v>0</v>
      </c>
      <c r="R42" s="13">
        <v>0.148</v>
      </c>
      <c r="S42" s="12" t="s">
        <v>56</v>
      </c>
      <c r="T42" s="12" t="s">
        <v>194</v>
      </c>
      <c r="U42" s="13">
        <v>2023.11</v>
      </c>
      <c r="V42" s="17"/>
    </row>
    <row r="43" s="18" customFormat="1" ht="81" spans="1:22">
      <c r="A43" s="27">
        <v>33</v>
      </c>
      <c r="B43" s="28" t="s">
        <v>211</v>
      </c>
      <c r="C43" s="27" t="s">
        <v>31</v>
      </c>
      <c r="D43" s="28" t="s">
        <v>59</v>
      </c>
      <c r="E43" s="28" t="s">
        <v>212</v>
      </c>
      <c r="F43" s="29" t="s">
        <v>213</v>
      </c>
      <c r="G43" s="28">
        <v>440</v>
      </c>
      <c r="H43" s="28" t="s">
        <v>35</v>
      </c>
      <c r="I43" s="29" t="s">
        <v>214</v>
      </c>
      <c r="J43" s="29" t="s">
        <v>215</v>
      </c>
      <c r="K43" s="27">
        <v>0</v>
      </c>
      <c r="L43" s="27">
        <v>1</v>
      </c>
      <c r="M43" s="27">
        <v>0.0562</v>
      </c>
      <c r="N43" s="27"/>
      <c r="O43" s="27">
        <v>0.0562</v>
      </c>
      <c r="P43" s="27">
        <v>0.1963</v>
      </c>
      <c r="Q43" s="27"/>
      <c r="R43" s="27">
        <v>0.1963</v>
      </c>
      <c r="S43" s="28" t="s">
        <v>56</v>
      </c>
      <c r="T43" s="28" t="s">
        <v>194</v>
      </c>
      <c r="U43" s="27">
        <v>2023.11</v>
      </c>
      <c r="V43" s="30"/>
    </row>
    <row r="44" ht="102" customHeight="1" spans="1:22">
      <c r="A44" s="13">
        <v>34</v>
      </c>
      <c r="B44" s="12" t="s">
        <v>216</v>
      </c>
      <c r="C44" s="13" t="s">
        <v>31</v>
      </c>
      <c r="D44" s="12" t="s">
        <v>59</v>
      </c>
      <c r="E44" s="12" t="s">
        <v>217</v>
      </c>
      <c r="F44" s="14" t="s">
        <v>218</v>
      </c>
      <c r="G44" s="12">
        <v>200</v>
      </c>
      <c r="H44" s="12" t="s">
        <v>35</v>
      </c>
      <c r="I44" s="14" t="s">
        <v>219</v>
      </c>
      <c r="J44" s="14" t="s">
        <v>220</v>
      </c>
      <c r="K44" s="13">
        <v>0</v>
      </c>
      <c r="L44" s="13">
        <v>1</v>
      </c>
      <c r="M44" s="13">
        <v>0.0389</v>
      </c>
      <c r="N44" s="13">
        <v>0</v>
      </c>
      <c r="O44" s="13">
        <v>0.0389</v>
      </c>
      <c r="P44" s="13">
        <v>0.148</v>
      </c>
      <c r="Q44" s="13">
        <v>0</v>
      </c>
      <c r="R44" s="13">
        <v>0.148</v>
      </c>
      <c r="S44" s="12" t="s">
        <v>56</v>
      </c>
      <c r="T44" s="12" t="s">
        <v>194</v>
      </c>
      <c r="U44" s="13">
        <v>2023.11</v>
      </c>
      <c r="V44" s="17"/>
    </row>
    <row r="45" ht="94.5" spans="1:22">
      <c r="A45" s="13">
        <v>35</v>
      </c>
      <c r="B45" s="12" t="s">
        <v>221</v>
      </c>
      <c r="C45" s="13" t="s">
        <v>31</v>
      </c>
      <c r="D45" s="12" t="s">
        <v>59</v>
      </c>
      <c r="E45" s="12" t="s">
        <v>222</v>
      </c>
      <c r="F45" s="14" t="s">
        <v>223</v>
      </c>
      <c r="G45" s="12">
        <v>600</v>
      </c>
      <c r="H45" s="12" t="s">
        <v>35</v>
      </c>
      <c r="I45" s="14" t="s">
        <v>224</v>
      </c>
      <c r="J45" s="14" t="s">
        <v>210</v>
      </c>
      <c r="K45" s="13">
        <v>0</v>
      </c>
      <c r="L45" s="13">
        <v>1</v>
      </c>
      <c r="M45" s="13">
        <v>0.0751</v>
      </c>
      <c r="N45" s="13">
        <v>0.0004</v>
      </c>
      <c r="O45" s="13">
        <v>0.0747</v>
      </c>
      <c r="P45" s="13">
        <v>0.3019</v>
      </c>
      <c r="Q45" s="13">
        <v>0.001</v>
      </c>
      <c r="R45" s="13">
        <v>0.3009</v>
      </c>
      <c r="S45" s="12" t="s">
        <v>56</v>
      </c>
      <c r="T45" s="12" t="s">
        <v>194</v>
      </c>
      <c r="U45" s="13">
        <v>2023.11</v>
      </c>
      <c r="V45" s="17"/>
    </row>
    <row r="46" ht="84" customHeight="1" spans="1:22">
      <c r="A46" s="13">
        <v>36</v>
      </c>
      <c r="B46" s="12" t="s">
        <v>225</v>
      </c>
      <c r="C46" s="13" t="s">
        <v>31</v>
      </c>
      <c r="D46" s="12" t="s">
        <v>59</v>
      </c>
      <c r="E46" s="12" t="s">
        <v>226</v>
      </c>
      <c r="F46" s="14" t="s">
        <v>227</v>
      </c>
      <c r="G46" s="12">
        <v>250</v>
      </c>
      <c r="H46" s="12" t="s">
        <v>35</v>
      </c>
      <c r="I46" s="14" t="s">
        <v>228</v>
      </c>
      <c r="J46" s="14" t="s">
        <v>229</v>
      </c>
      <c r="K46" s="13">
        <v>0</v>
      </c>
      <c r="L46" s="13">
        <v>1</v>
      </c>
      <c r="M46" s="13">
        <v>0.0389</v>
      </c>
      <c r="N46" s="13">
        <v>0</v>
      </c>
      <c r="O46" s="13">
        <v>0.0389</v>
      </c>
      <c r="P46" s="13">
        <v>0.148</v>
      </c>
      <c r="Q46" s="13">
        <v>0</v>
      </c>
      <c r="R46" s="13">
        <v>0.148</v>
      </c>
      <c r="S46" s="12" t="s">
        <v>56</v>
      </c>
      <c r="T46" s="12" t="s">
        <v>194</v>
      </c>
      <c r="U46" s="13">
        <v>2023.11</v>
      </c>
      <c r="V46" s="17"/>
    </row>
    <row r="47" ht="54" spans="1:22">
      <c r="A47" s="13">
        <v>37</v>
      </c>
      <c r="B47" s="12" t="s">
        <v>230</v>
      </c>
      <c r="C47" s="13" t="s">
        <v>31</v>
      </c>
      <c r="D47" s="12" t="s">
        <v>59</v>
      </c>
      <c r="E47" s="12" t="s">
        <v>231</v>
      </c>
      <c r="F47" s="14" t="s">
        <v>232</v>
      </c>
      <c r="G47" s="12">
        <v>350</v>
      </c>
      <c r="H47" s="12" t="s">
        <v>74</v>
      </c>
      <c r="I47" s="14" t="s">
        <v>233</v>
      </c>
      <c r="J47" s="14" t="s">
        <v>234</v>
      </c>
      <c r="K47" s="13">
        <v>0</v>
      </c>
      <c r="L47" s="13">
        <v>1</v>
      </c>
      <c r="M47" s="13">
        <v>0.0389</v>
      </c>
      <c r="N47" s="13">
        <v>0</v>
      </c>
      <c r="O47" s="13">
        <v>0.0389</v>
      </c>
      <c r="P47" s="13">
        <v>0.148</v>
      </c>
      <c r="Q47" s="13">
        <v>0</v>
      </c>
      <c r="R47" s="13">
        <v>0.148</v>
      </c>
      <c r="S47" s="12" t="s">
        <v>56</v>
      </c>
      <c r="T47" s="12" t="s">
        <v>194</v>
      </c>
      <c r="U47" s="13">
        <v>2023.11</v>
      </c>
      <c r="V47" s="17"/>
    </row>
    <row r="48" ht="133" customHeight="1" spans="1:22">
      <c r="A48" s="13">
        <v>38</v>
      </c>
      <c r="B48" s="12" t="s">
        <v>235</v>
      </c>
      <c r="C48" s="13" t="s">
        <v>31</v>
      </c>
      <c r="D48" s="12" t="s">
        <v>59</v>
      </c>
      <c r="E48" s="12" t="s">
        <v>236</v>
      </c>
      <c r="F48" s="14" t="s">
        <v>237</v>
      </c>
      <c r="G48" s="12">
        <v>150</v>
      </c>
      <c r="H48" s="12" t="s">
        <v>35</v>
      </c>
      <c r="I48" s="14" t="s">
        <v>238</v>
      </c>
      <c r="J48" s="14" t="s">
        <v>239</v>
      </c>
      <c r="K48" s="13">
        <v>0</v>
      </c>
      <c r="L48" s="13">
        <v>2</v>
      </c>
      <c r="M48" s="13">
        <v>0.005</v>
      </c>
      <c r="N48" s="13"/>
      <c r="O48" s="13">
        <v>0.005</v>
      </c>
      <c r="P48" s="13">
        <v>0.01</v>
      </c>
      <c r="Q48" s="13"/>
      <c r="R48" s="13">
        <v>0.01</v>
      </c>
      <c r="S48" s="12" t="s">
        <v>56</v>
      </c>
      <c r="T48" s="12" t="s">
        <v>240</v>
      </c>
      <c r="U48" s="13">
        <v>2023.11</v>
      </c>
      <c r="V48" s="17"/>
    </row>
    <row r="49" ht="63" customHeight="1" spans="1:22">
      <c r="A49" s="13">
        <v>39</v>
      </c>
      <c r="B49" s="12" t="s">
        <v>241</v>
      </c>
      <c r="C49" s="13" t="s">
        <v>31</v>
      </c>
      <c r="D49" s="12" t="s">
        <v>59</v>
      </c>
      <c r="E49" s="12" t="s">
        <v>60</v>
      </c>
      <c r="F49" s="14" t="s">
        <v>242</v>
      </c>
      <c r="G49" s="12">
        <v>1109</v>
      </c>
      <c r="H49" s="12" t="s">
        <v>35</v>
      </c>
      <c r="I49" s="14" t="s">
        <v>243</v>
      </c>
      <c r="J49" s="14" t="s">
        <v>244</v>
      </c>
      <c r="K49" s="13">
        <v>8</v>
      </c>
      <c r="L49" s="13">
        <v>127</v>
      </c>
      <c r="M49" s="13">
        <v>0.4149</v>
      </c>
      <c r="N49" s="13">
        <v>0.0128</v>
      </c>
      <c r="O49" s="13">
        <v>0.4021</v>
      </c>
      <c r="P49" s="13">
        <v>0.9156</v>
      </c>
      <c r="Q49" s="13">
        <v>0.0231</v>
      </c>
      <c r="R49" s="13">
        <v>0.8925</v>
      </c>
      <c r="S49" s="12" t="s">
        <v>56</v>
      </c>
      <c r="T49" s="12" t="s">
        <v>245</v>
      </c>
      <c r="U49" s="13">
        <v>2023.11</v>
      </c>
      <c r="V49" s="17"/>
    </row>
    <row r="50" ht="74" customHeight="1" spans="1:22">
      <c r="A50" s="13">
        <v>40</v>
      </c>
      <c r="B50" s="12" t="s">
        <v>246</v>
      </c>
      <c r="C50" s="13" t="s">
        <v>31</v>
      </c>
      <c r="D50" s="12" t="s">
        <v>59</v>
      </c>
      <c r="E50" s="12" t="s">
        <v>212</v>
      </c>
      <c r="F50" s="14" t="s">
        <v>247</v>
      </c>
      <c r="G50" s="12">
        <v>305</v>
      </c>
      <c r="H50" s="12" t="s">
        <v>35</v>
      </c>
      <c r="I50" s="14" t="s">
        <v>248</v>
      </c>
      <c r="J50" s="14" t="s">
        <v>249</v>
      </c>
      <c r="K50" s="13">
        <v>0</v>
      </c>
      <c r="L50" s="13">
        <v>1</v>
      </c>
      <c r="M50" s="13">
        <v>0.0562</v>
      </c>
      <c r="N50" s="13">
        <v>0</v>
      </c>
      <c r="O50" s="13">
        <v>0.0562</v>
      </c>
      <c r="P50" s="13">
        <v>0.1967</v>
      </c>
      <c r="Q50" s="13">
        <v>0</v>
      </c>
      <c r="R50" s="13">
        <v>0.1967</v>
      </c>
      <c r="S50" s="12" t="s">
        <v>56</v>
      </c>
      <c r="T50" s="12" t="s">
        <v>194</v>
      </c>
      <c r="U50" s="13">
        <v>2023.11</v>
      </c>
      <c r="V50" s="17"/>
    </row>
    <row r="51" ht="86" customHeight="1" spans="1:22">
      <c r="A51" s="13">
        <v>41</v>
      </c>
      <c r="B51" s="12" t="s">
        <v>250</v>
      </c>
      <c r="C51" s="13" t="s">
        <v>31</v>
      </c>
      <c r="D51" s="12" t="s">
        <v>59</v>
      </c>
      <c r="E51" s="12" t="s">
        <v>251</v>
      </c>
      <c r="F51" s="14" t="s">
        <v>252</v>
      </c>
      <c r="G51" s="12">
        <v>94</v>
      </c>
      <c r="H51" s="12" t="s">
        <v>35</v>
      </c>
      <c r="I51" s="14" t="s">
        <v>253</v>
      </c>
      <c r="J51" s="14" t="s">
        <v>254</v>
      </c>
      <c r="K51" s="13">
        <v>0</v>
      </c>
      <c r="L51" s="13">
        <v>3</v>
      </c>
      <c r="M51" s="13">
        <v>0.003</v>
      </c>
      <c r="N51" s="13">
        <v>0</v>
      </c>
      <c r="O51" s="13">
        <v>0.003</v>
      </c>
      <c r="P51" s="13">
        <v>0.001</v>
      </c>
      <c r="Q51" s="13">
        <v>0</v>
      </c>
      <c r="R51" s="13">
        <v>0.01</v>
      </c>
      <c r="S51" s="12" t="s">
        <v>255</v>
      </c>
      <c r="T51" s="12" t="s">
        <v>256</v>
      </c>
      <c r="U51" s="13">
        <v>2023.11</v>
      </c>
      <c r="V51" s="17"/>
    </row>
    <row r="52" ht="107" customHeight="1" spans="1:22">
      <c r="A52" s="13">
        <v>42</v>
      </c>
      <c r="B52" s="12" t="s">
        <v>257</v>
      </c>
      <c r="C52" s="13" t="s">
        <v>31</v>
      </c>
      <c r="D52" s="12" t="s">
        <v>59</v>
      </c>
      <c r="E52" s="12" t="s">
        <v>258</v>
      </c>
      <c r="F52" s="14" t="s">
        <v>259</v>
      </c>
      <c r="G52" s="12">
        <v>80</v>
      </c>
      <c r="H52" s="12" t="s">
        <v>35</v>
      </c>
      <c r="I52" s="14" t="s">
        <v>260</v>
      </c>
      <c r="J52" s="14" t="s">
        <v>261</v>
      </c>
      <c r="K52" s="13">
        <v>0</v>
      </c>
      <c r="L52" s="13">
        <v>4</v>
      </c>
      <c r="M52" s="13">
        <v>0.002</v>
      </c>
      <c r="N52" s="13">
        <v>0</v>
      </c>
      <c r="O52" s="13">
        <v>0.002</v>
      </c>
      <c r="P52" s="13">
        <v>0.01</v>
      </c>
      <c r="Q52" s="13">
        <v>0</v>
      </c>
      <c r="R52" s="13">
        <v>0.01</v>
      </c>
      <c r="S52" s="12" t="s">
        <v>255</v>
      </c>
      <c r="T52" s="12" t="s">
        <v>262</v>
      </c>
      <c r="U52" s="13">
        <v>2023.11</v>
      </c>
      <c r="V52" s="17"/>
    </row>
    <row r="53" ht="124" customHeight="1" spans="1:22">
      <c r="A53" s="13">
        <v>43</v>
      </c>
      <c r="B53" s="12" t="s">
        <v>263</v>
      </c>
      <c r="C53" s="13" t="s">
        <v>31</v>
      </c>
      <c r="D53" s="12" t="s">
        <v>59</v>
      </c>
      <c r="E53" s="12" t="s">
        <v>60</v>
      </c>
      <c r="F53" s="14" t="s">
        <v>264</v>
      </c>
      <c r="G53" s="12">
        <v>220</v>
      </c>
      <c r="H53" s="12" t="s">
        <v>35</v>
      </c>
      <c r="I53" s="14" t="s">
        <v>265</v>
      </c>
      <c r="J53" s="14" t="s">
        <v>266</v>
      </c>
      <c r="K53" s="13">
        <v>0</v>
      </c>
      <c r="L53" s="13">
        <v>5</v>
      </c>
      <c r="M53" s="13">
        <v>0.532</v>
      </c>
      <c r="N53" s="13">
        <v>0</v>
      </c>
      <c r="O53" s="13">
        <v>0.532</v>
      </c>
      <c r="P53" s="13">
        <v>0.1378</v>
      </c>
      <c r="Q53" s="13">
        <v>0</v>
      </c>
      <c r="R53" s="13">
        <v>0.1378</v>
      </c>
      <c r="S53" s="12" t="s">
        <v>56</v>
      </c>
      <c r="T53" s="12" t="s">
        <v>64</v>
      </c>
      <c r="U53" s="13">
        <v>2023.11</v>
      </c>
      <c r="V53" s="17"/>
    </row>
    <row r="54" ht="104" customHeight="1" spans="1:22">
      <c r="A54" s="13">
        <v>44</v>
      </c>
      <c r="B54" s="12" t="s">
        <v>267</v>
      </c>
      <c r="C54" s="13" t="s">
        <v>268</v>
      </c>
      <c r="D54" s="12" t="s">
        <v>59</v>
      </c>
      <c r="E54" s="12" t="s">
        <v>269</v>
      </c>
      <c r="F54" s="14" t="s">
        <v>270</v>
      </c>
      <c r="G54" s="12">
        <v>150</v>
      </c>
      <c r="H54" s="12" t="s">
        <v>35</v>
      </c>
      <c r="I54" s="14" t="s">
        <v>271</v>
      </c>
      <c r="J54" s="14" t="s">
        <v>272</v>
      </c>
      <c r="K54" s="13">
        <v>0</v>
      </c>
      <c r="L54" s="13">
        <v>1</v>
      </c>
      <c r="M54" s="13">
        <v>0.0115</v>
      </c>
      <c r="N54" s="13">
        <v>0</v>
      </c>
      <c r="O54" s="13">
        <v>0.0115</v>
      </c>
      <c r="P54" s="13">
        <v>0.03</v>
      </c>
      <c r="Q54" s="13">
        <v>0</v>
      </c>
      <c r="R54" s="13">
        <v>0.03</v>
      </c>
      <c r="S54" s="12" t="s">
        <v>56</v>
      </c>
      <c r="T54" s="12" t="s">
        <v>194</v>
      </c>
      <c r="U54" s="13">
        <v>2023.11</v>
      </c>
      <c r="V54" s="17"/>
    </row>
    <row r="55" ht="162" spans="1:22">
      <c r="A55" s="13">
        <v>45</v>
      </c>
      <c r="B55" s="12" t="s">
        <v>273</v>
      </c>
      <c r="C55" s="13" t="s">
        <v>268</v>
      </c>
      <c r="D55" s="12" t="s">
        <v>59</v>
      </c>
      <c r="E55" s="12" t="s">
        <v>274</v>
      </c>
      <c r="F55" s="14" t="s">
        <v>275</v>
      </c>
      <c r="G55" s="12">
        <v>150</v>
      </c>
      <c r="H55" s="12" t="s">
        <v>35</v>
      </c>
      <c r="I55" s="14" t="s">
        <v>276</v>
      </c>
      <c r="J55" s="14" t="s">
        <v>277</v>
      </c>
      <c r="K55" s="13">
        <v>0</v>
      </c>
      <c r="L55" s="13">
        <v>1</v>
      </c>
      <c r="M55" s="13">
        <v>0.0126</v>
      </c>
      <c r="N55" s="13">
        <v>0</v>
      </c>
      <c r="O55" s="13">
        <v>0.0126</v>
      </c>
      <c r="P55" s="13">
        <v>0.0351</v>
      </c>
      <c r="Q55" s="13">
        <v>0</v>
      </c>
      <c r="R55" s="13">
        <v>0.0351</v>
      </c>
      <c r="S55" s="12" t="s">
        <v>56</v>
      </c>
      <c r="T55" s="12" t="s">
        <v>159</v>
      </c>
      <c r="U55" s="13">
        <v>2023.11</v>
      </c>
      <c r="V55" s="17"/>
    </row>
    <row r="56" ht="89" customHeight="1" spans="1:22">
      <c r="A56" s="13">
        <v>46</v>
      </c>
      <c r="B56" s="12" t="s">
        <v>278</v>
      </c>
      <c r="C56" s="13" t="s">
        <v>268</v>
      </c>
      <c r="D56" s="12" t="s">
        <v>59</v>
      </c>
      <c r="E56" s="12" t="s">
        <v>279</v>
      </c>
      <c r="F56" s="14" t="s">
        <v>280</v>
      </c>
      <c r="G56" s="12">
        <v>150</v>
      </c>
      <c r="H56" s="12" t="s">
        <v>35</v>
      </c>
      <c r="I56" s="14" t="s">
        <v>281</v>
      </c>
      <c r="J56" s="14" t="s">
        <v>282</v>
      </c>
      <c r="K56" s="13">
        <v>0</v>
      </c>
      <c r="L56" s="13">
        <v>1</v>
      </c>
      <c r="M56" s="13">
        <v>0.0081</v>
      </c>
      <c r="N56" s="13">
        <v>0</v>
      </c>
      <c r="O56" s="13">
        <v>0.0081</v>
      </c>
      <c r="P56" s="13">
        <v>16</v>
      </c>
      <c r="Q56" s="13">
        <v>0</v>
      </c>
      <c r="R56" s="13">
        <v>0.016</v>
      </c>
      <c r="S56" s="12" t="s">
        <v>56</v>
      </c>
      <c r="T56" s="12" t="s">
        <v>283</v>
      </c>
      <c r="U56" s="13">
        <v>2023.11</v>
      </c>
      <c r="V56" s="17"/>
    </row>
    <row r="57" ht="26" customHeight="1" spans="1:22">
      <c r="A57" s="20" t="s">
        <v>284</v>
      </c>
      <c r="B57" s="25"/>
      <c r="C57" s="13"/>
      <c r="D57" s="12"/>
      <c r="E57" s="12"/>
      <c r="F57" s="14"/>
      <c r="G57" s="22">
        <f>SUM(G58:G73)</f>
        <v>3400</v>
      </c>
      <c r="H57" s="12"/>
      <c r="I57" s="14"/>
      <c r="J57" s="14"/>
      <c r="K57" s="13"/>
      <c r="L57" s="13"/>
      <c r="M57" s="13"/>
      <c r="N57" s="13"/>
      <c r="O57" s="13"/>
      <c r="P57" s="13"/>
      <c r="Q57" s="13"/>
      <c r="R57" s="13"/>
      <c r="S57" s="12"/>
      <c r="T57" s="12"/>
      <c r="U57" s="13"/>
      <c r="V57" s="17"/>
    </row>
    <row r="58" ht="54" spans="1:22">
      <c r="A58" s="13">
        <v>47</v>
      </c>
      <c r="B58" s="12" t="s">
        <v>285</v>
      </c>
      <c r="C58" s="13" t="s">
        <v>31</v>
      </c>
      <c r="D58" s="12" t="s">
        <v>59</v>
      </c>
      <c r="E58" s="12" t="s">
        <v>286</v>
      </c>
      <c r="F58" s="14" t="s">
        <v>287</v>
      </c>
      <c r="G58" s="12">
        <v>300</v>
      </c>
      <c r="H58" s="12" t="s">
        <v>35</v>
      </c>
      <c r="I58" s="14" t="s">
        <v>288</v>
      </c>
      <c r="J58" s="14" t="s">
        <v>289</v>
      </c>
      <c r="K58" s="13">
        <v>0</v>
      </c>
      <c r="L58" s="13">
        <v>1</v>
      </c>
      <c r="M58" s="13">
        <v>0.0032</v>
      </c>
      <c r="N58" s="13"/>
      <c r="O58" s="13">
        <v>0.0032</v>
      </c>
      <c r="P58" s="13">
        <v>0.13</v>
      </c>
      <c r="Q58" s="13"/>
      <c r="R58" s="13">
        <v>0.13</v>
      </c>
      <c r="S58" s="12" t="s">
        <v>56</v>
      </c>
      <c r="T58" s="12" t="s">
        <v>109</v>
      </c>
      <c r="U58" s="13">
        <v>2023.11</v>
      </c>
      <c r="V58" s="17"/>
    </row>
    <row r="59" ht="100" customHeight="1" spans="1:22">
      <c r="A59" s="13">
        <v>48</v>
      </c>
      <c r="B59" s="12" t="s">
        <v>290</v>
      </c>
      <c r="C59" s="13" t="s">
        <v>31</v>
      </c>
      <c r="D59" s="12" t="s">
        <v>59</v>
      </c>
      <c r="E59" s="12" t="s">
        <v>291</v>
      </c>
      <c r="F59" s="14" t="s">
        <v>292</v>
      </c>
      <c r="G59" s="12">
        <v>200</v>
      </c>
      <c r="H59" s="12" t="s">
        <v>74</v>
      </c>
      <c r="I59" s="14" t="s">
        <v>293</v>
      </c>
      <c r="J59" s="14" t="s">
        <v>294</v>
      </c>
      <c r="K59" s="13">
        <v>0</v>
      </c>
      <c r="L59" s="13">
        <v>1</v>
      </c>
      <c r="M59" s="13">
        <v>0.0037</v>
      </c>
      <c r="N59" s="13">
        <v>0</v>
      </c>
      <c r="O59" s="13">
        <v>0.0037</v>
      </c>
      <c r="P59" s="13">
        <v>0.016</v>
      </c>
      <c r="Q59" s="13">
        <v>0</v>
      </c>
      <c r="R59" s="13">
        <v>0.016</v>
      </c>
      <c r="S59" s="12" t="s">
        <v>56</v>
      </c>
      <c r="T59" s="12" t="s">
        <v>159</v>
      </c>
      <c r="U59" s="13">
        <v>2023.11</v>
      </c>
      <c r="V59" s="17"/>
    </row>
    <row r="60" ht="94.5" spans="1:22">
      <c r="A60" s="13">
        <v>49</v>
      </c>
      <c r="B60" s="12" t="s">
        <v>295</v>
      </c>
      <c r="C60" s="13" t="s">
        <v>103</v>
      </c>
      <c r="D60" s="12" t="s">
        <v>59</v>
      </c>
      <c r="E60" s="12" t="s">
        <v>296</v>
      </c>
      <c r="F60" s="14" t="s">
        <v>297</v>
      </c>
      <c r="G60" s="12">
        <v>220</v>
      </c>
      <c r="H60" s="12" t="s">
        <v>74</v>
      </c>
      <c r="I60" s="14" t="s">
        <v>298</v>
      </c>
      <c r="J60" s="14" t="s">
        <v>299</v>
      </c>
      <c r="K60" s="13">
        <v>0</v>
      </c>
      <c r="L60" s="13">
        <v>1</v>
      </c>
      <c r="M60" s="13">
        <v>0.02</v>
      </c>
      <c r="N60" s="13">
        <v>0</v>
      </c>
      <c r="O60" s="13">
        <v>0.02</v>
      </c>
      <c r="P60" s="13">
        <v>0.07</v>
      </c>
      <c r="Q60" s="13">
        <v>0</v>
      </c>
      <c r="R60" s="13">
        <v>0.07</v>
      </c>
      <c r="S60" s="12" t="s">
        <v>56</v>
      </c>
      <c r="T60" s="12" t="s">
        <v>84</v>
      </c>
      <c r="U60" s="13">
        <v>2023.11</v>
      </c>
      <c r="V60" s="17"/>
    </row>
    <row r="61" ht="132" customHeight="1" spans="1:22">
      <c r="A61" s="13">
        <v>50</v>
      </c>
      <c r="B61" s="12" t="s">
        <v>300</v>
      </c>
      <c r="C61" s="13" t="s">
        <v>31</v>
      </c>
      <c r="D61" s="12" t="s">
        <v>59</v>
      </c>
      <c r="E61" s="12" t="s">
        <v>301</v>
      </c>
      <c r="F61" s="14" t="s">
        <v>302</v>
      </c>
      <c r="G61" s="12">
        <v>400</v>
      </c>
      <c r="H61" s="12" t="s">
        <v>74</v>
      </c>
      <c r="I61" s="14" t="s">
        <v>303</v>
      </c>
      <c r="J61" s="14" t="s">
        <v>304</v>
      </c>
      <c r="K61" s="13">
        <v>0</v>
      </c>
      <c r="L61" s="13">
        <v>1</v>
      </c>
      <c r="M61" s="13">
        <v>0.01</v>
      </c>
      <c r="N61" s="13">
        <v>0</v>
      </c>
      <c r="O61" s="13">
        <v>0.01</v>
      </c>
      <c r="P61" s="13">
        <v>0.05</v>
      </c>
      <c r="Q61" s="13">
        <v>0</v>
      </c>
      <c r="R61" s="13">
        <v>0.05</v>
      </c>
      <c r="S61" s="12" t="s">
        <v>56</v>
      </c>
      <c r="T61" s="12" t="s">
        <v>84</v>
      </c>
      <c r="U61" s="13">
        <v>2023.11</v>
      </c>
      <c r="V61" s="17"/>
    </row>
    <row r="62" ht="103" customHeight="1" spans="1:22">
      <c r="A62" s="13">
        <v>51</v>
      </c>
      <c r="B62" s="12" t="s">
        <v>305</v>
      </c>
      <c r="C62" s="13" t="s">
        <v>31</v>
      </c>
      <c r="D62" s="12" t="s">
        <v>59</v>
      </c>
      <c r="E62" s="12" t="s">
        <v>296</v>
      </c>
      <c r="F62" s="14" t="s">
        <v>306</v>
      </c>
      <c r="G62" s="12">
        <v>300</v>
      </c>
      <c r="H62" s="12" t="s">
        <v>74</v>
      </c>
      <c r="I62" s="14" t="s">
        <v>307</v>
      </c>
      <c r="J62" s="14" t="s">
        <v>308</v>
      </c>
      <c r="K62" s="13">
        <v>0</v>
      </c>
      <c r="L62" s="13">
        <v>1</v>
      </c>
      <c r="M62" s="13">
        <v>0.04</v>
      </c>
      <c r="N62" s="13">
        <v>0</v>
      </c>
      <c r="O62" s="13">
        <v>0.04</v>
      </c>
      <c r="P62" s="13">
        <v>0.12</v>
      </c>
      <c r="Q62" s="13">
        <v>0</v>
      </c>
      <c r="R62" s="13">
        <v>0.12</v>
      </c>
      <c r="S62" s="12" t="s">
        <v>56</v>
      </c>
      <c r="T62" s="12" t="s">
        <v>84</v>
      </c>
      <c r="U62" s="13">
        <v>2023.11</v>
      </c>
      <c r="V62" s="17"/>
    </row>
    <row r="63" ht="93" customHeight="1" spans="1:22">
      <c r="A63" s="13">
        <v>52</v>
      </c>
      <c r="B63" s="12" t="s">
        <v>309</v>
      </c>
      <c r="C63" s="13" t="s">
        <v>31</v>
      </c>
      <c r="D63" s="12" t="s">
        <v>59</v>
      </c>
      <c r="E63" s="12" t="s">
        <v>279</v>
      </c>
      <c r="F63" s="14" t="s">
        <v>310</v>
      </c>
      <c r="G63" s="12">
        <v>150</v>
      </c>
      <c r="H63" s="12" t="s">
        <v>74</v>
      </c>
      <c r="I63" s="14" t="s">
        <v>311</v>
      </c>
      <c r="J63" s="14" t="s">
        <v>312</v>
      </c>
      <c r="K63" s="13">
        <v>0</v>
      </c>
      <c r="L63" s="13">
        <v>1</v>
      </c>
      <c r="M63" s="13">
        <v>0.0425</v>
      </c>
      <c r="N63" s="13">
        <v>0.0004</v>
      </c>
      <c r="O63" s="13">
        <v>0.0421</v>
      </c>
      <c r="P63" s="13">
        <v>0.162</v>
      </c>
      <c r="Q63" s="13">
        <v>0.0008</v>
      </c>
      <c r="R63" s="13">
        <v>0.1612</v>
      </c>
      <c r="S63" s="12" t="s">
        <v>56</v>
      </c>
      <c r="T63" s="12" t="s">
        <v>313</v>
      </c>
      <c r="U63" s="13">
        <v>2023.11</v>
      </c>
      <c r="V63" s="17"/>
    </row>
    <row r="64" ht="81" spans="1:22">
      <c r="A64" s="13">
        <v>53</v>
      </c>
      <c r="B64" s="12" t="s">
        <v>314</v>
      </c>
      <c r="C64" s="13" t="s">
        <v>31</v>
      </c>
      <c r="D64" s="12" t="s">
        <v>59</v>
      </c>
      <c r="E64" s="12" t="s">
        <v>315</v>
      </c>
      <c r="F64" s="14" t="s">
        <v>316</v>
      </c>
      <c r="G64" s="12">
        <v>150</v>
      </c>
      <c r="H64" s="12" t="s">
        <v>74</v>
      </c>
      <c r="I64" s="14" t="s">
        <v>317</v>
      </c>
      <c r="J64" s="14" t="s">
        <v>318</v>
      </c>
      <c r="K64" s="13" t="s">
        <v>319</v>
      </c>
      <c r="L64" s="13">
        <v>1</v>
      </c>
      <c r="M64" s="13">
        <v>0.0726</v>
      </c>
      <c r="N64" s="13" t="s">
        <v>320</v>
      </c>
      <c r="O64" s="13">
        <v>0.0722</v>
      </c>
      <c r="P64" s="13" t="s">
        <v>321</v>
      </c>
      <c r="Q64" s="13" t="s">
        <v>322</v>
      </c>
      <c r="R64" s="13">
        <v>0.2013</v>
      </c>
      <c r="S64" s="12" t="s">
        <v>56</v>
      </c>
      <c r="T64" s="12" t="s">
        <v>313</v>
      </c>
      <c r="U64" s="13">
        <v>2023.11</v>
      </c>
      <c r="V64" s="17"/>
    </row>
    <row r="65" ht="112" customHeight="1" spans="1:22">
      <c r="A65" s="13">
        <v>54</v>
      </c>
      <c r="B65" s="12" t="s">
        <v>323</v>
      </c>
      <c r="C65" s="13" t="s">
        <v>31</v>
      </c>
      <c r="D65" s="12" t="s">
        <v>59</v>
      </c>
      <c r="E65" s="12" t="s">
        <v>324</v>
      </c>
      <c r="F65" s="14" t="s">
        <v>325</v>
      </c>
      <c r="G65" s="12">
        <v>220</v>
      </c>
      <c r="H65" s="12" t="s">
        <v>74</v>
      </c>
      <c r="I65" s="14" t="s">
        <v>326</v>
      </c>
      <c r="J65" s="14" t="s">
        <v>327</v>
      </c>
      <c r="K65" s="13">
        <v>0</v>
      </c>
      <c r="L65" s="13">
        <v>1</v>
      </c>
      <c r="M65" s="13">
        <v>0.034</v>
      </c>
      <c r="N65" s="13">
        <v>0.0002</v>
      </c>
      <c r="O65" s="13">
        <v>0.0338</v>
      </c>
      <c r="P65" s="13">
        <v>0.1284</v>
      </c>
      <c r="Q65" s="13">
        <v>0.0006</v>
      </c>
      <c r="R65" s="13">
        <v>0.1278</v>
      </c>
      <c r="S65" s="12" t="s">
        <v>56</v>
      </c>
      <c r="T65" s="12" t="s">
        <v>313</v>
      </c>
      <c r="U65" s="13">
        <v>2023.11</v>
      </c>
      <c r="V65" s="17"/>
    </row>
    <row r="66" ht="87" customHeight="1" spans="1:22">
      <c r="A66" s="13">
        <v>55</v>
      </c>
      <c r="B66" s="12" t="s">
        <v>328</v>
      </c>
      <c r="C66" s="13" t="s">
        <v>31</v>
      </c>
      <c r="D66" s="12" t="s">
        <v>59</v>
      </c>
      <c r="E66" s="12" t="s">
        <v>329</v>
      </c>
      <c r="F66" s="14" t="s">
        <v>330</v>
      </c>
      <c r="G66" s="12">
        <v>120</v>
      </c>
      <c r="H66" s="12" t="s">
        <v>74</v>
      </c>
      <c r="I66" s="14" t="s">
        <v>331</v>
      </c>
      <c r="J66" s="14" t="s">
        <v>332</v>
      </c>
      <c r="K66" s="13">
        <v>0</v>
      </c>
      <c r="L66" s="13">
        <v>1</v>
      </c>
      <c r="M66" s="13">
        <v>0.0066</v>
      </c>
      <c r="N66" s="13">
        <v>0</v>
      </c>
      <c r="O66" s="13">
        <v>0.0066</v>
      </c>
      <c r="P66" s="13">
        <v>0.0217</v>
      </c>
      <c r="Q66" s="13">
        <v>0</v>
      </c>
      <c r="R66" s="13">
        <v>0.0217</v>
      </c>
      <c r="S66" s="12" t="s">
        <v>56</v>
      </c>
      <c r="T66" s="12" t="s">
        <v>101</v>
      </c>
      <c r="U66" s="13">
        <v>2023.11</v>
      </c>
      <c r="V66" s="17"/>
    </row>
    <row r="67" ht="102" customHeight="1" spans="1:22">
      <c r="A67" s="13">
        <v>56</v>
      </c>
      <c r="B67" s="12" t="s">
        <v>333</v>
      </c>
      <c r="C67" s="13" t="s">
        <v>103</v>
      </c>
      <c r="D67" s="12" t="s">
        <v>59</v>
      </c>
      <c r="E67" s="12" t="s">
        <v>334</v>
      </c>
      <c r="F67" s="14" t="s">
        <v>335</v>
      </c>
      <c r="G67" s="12">
        <v>140</v>
      </c>
      <c r="H67" s="12" t="s">
        <v>74</v>
      </c>
      <c r="I67" s="14" t="s">
        <v>336</v>
      </c>
      <c r="J67" s="14" t="s">
        <v>337</v>
      </c>
      <c r="K67" s="13">
        <v>1</v>
      </c>
      <c r="L67" s="13">
        <v>2</v>
      </c>
      <c r="M67" s="13">
        <v>0.0329</v>
      </c>
      <c r="N67" s="13">
        <v>0.0014</v>
      </c>
      <c r="O67" s="13">
        <v>0.0315</v>
      </c>
      <c r="P67" s="13">
        <v>0.0856</v>
      </c>
      <c r="Q67" s="13">
        <v>0.0042</v>
      </c>
      <c r="R67" s="13">
        <v>0.0814</v>
      </c>
      <c r="S67" s="12" t="s">
        <v>56</v>
      </c>
      <c r="T67" s="12" t="s">
        <v>338</v>
      </c>
      <c r="U67" s="13">
        <v>2023.11</v>
      </c>
      <c r="V67" s="17"/>
    </row>
    <row r="68" ht="108" spans="1:22">
      <c r="A68" s="13">
        <v>57</v>
      </c>
      <c r="B68" s="12" t="s">
        <v>339</v>
      </c>
      <c r="C68" s="13" t="s">
        <v>31</v>
      </c>
      <c r="D68" s="12" t="s">
        <v>32</v>
      </c>
      <c r="E68" s="12" t="s">
        <v>340</v>
      </c>
      <c r="F68" s="14" t="s">
        <v>341</v>
      </c>
      <c r="G68" s="12">
        <v>250</v>
      </c>
      <c r="H68" s="12" t="s">
        <v>342</v>
      </c>
      <c r="I68" s="14" t="s">
        <v>343</v>
      </c>
      <c r="J68" s="14" t="s">
        <v>344</v>
      </c>
      <c r="K68" s="13">
        <v>0</v>
      </c>
      <c r="L68" s="13">
        <v>1</v>
      </c>
      <c r="M68" s="13">
        <v>0.0455</v>
      </c>
      <c r="N68" s="13">
        <v>0.0005</v>
      </c>
      <c r="O68" s="13">
        <v>0.045</v>
      </c>
      <c r="P68" s="13">
        <v>0.1473</v>
      </c>
      <c r="Q68" s="13">
        <v>0.0013</v>
      </c>
      <c r="R68" s="13">
        <v>0.146</v>
      </c>
      <c r="S68" s="12" t="s">
        <v>56</v>
      </c>
      <c r="T68" s="12" t="s">
        <v>95</v>
      </c>
      <c r="U68" s="13">
        <v>2023.11</v>
      </c>
      <c r="V68" s="17"/>
    </row>
    <row r="69" ht="128" customHeight="1" spans="1:22">
      <c r="A69" s="13">
        <v>58</v>
      </c>
      <c r="B69" s="12" t="s">
        <v>345</v>
      </c>
      <c r="C69" s="13" t="s">
        <v>31</v>
      </c>
      <c r="D69" s="12" t="s">
        <v>32</v>
      </c>
      <c r="E69" s="12" t="s">
        <v>346</v>
      </c>
      <c r="F69" s="14" t="s">
        <v>347</v>
      </c>
      <c r="G69" s="12">
        <v>140</v>
      </c>
      <c r="H69" s="12" t="s">
        <v>35</v>
      </c>
      <c r="I69" s="14" t="s">
        <v>348</v>
      </c>
      <c r="J69" s="14" t="s">
        <v>349</v>
      </c>
      <c r="K69" s="13">
        <v>2</v>
      </c>
      <c r="L69" s="13" t="s">
        <v>350</v>
      </c>
      <c r="M69" s="13">
        <v>0.725</v>
      </c>
      <c r="N69" s="13">
        <v>0.023</v>
      </c>
      <c r="O69" s="13">
        <v>0.702</v>
      </c>
      <c r="P69" s="13">
        <v>1.41</v>
      </c>
      <c r="Q69" s="13">
        <v>0.05</v>
      </c>
      <c r="R69" s="13">
        <v>1.36</v>
      </c>
      <c r="S69" s="12" t="s">
        <v>56</v>
      </c>
      <c r="T69" s="12" t="s">
        <v>60</v>
      </c>
      <c r="U69" s="13">
        <v>2023.11</v>
      </c>
      <c r="V69" s="17"/>
    </row>
    <row r="70" ht="51" customHeight="1" spans="1:22">
      <c r="A70" s="13">
        <v>59</v>
      </c>
      <c r="B70" s="12" t="s">
        <v>351</v>
      </c>
      <c r="C70" s="13" t="s">
        <v>31</v>
      </c>
      <c r="D70" s="12" t="s">
        <v>59</v>
      </c>
      <c r="E70" s="12" t="s">
        <v>352</v>
      </c>
      <c r="F70" s="14" t="s">
        <v>353</v>
      </c>
      <c r="G70" s="12">
        <v>450</v>
      </c>
      <c r="H70" s="12" t="s">
        <v>74</v>
      </c>
      <c r="I70" s="14" t="s">
        <v>354</v>
      </c>
      <c r="J70" s="14" t="s">
        <v>355</v>
      </c>
      <c r="K70" s="13">
        <v>12</v>
      </c>
      <c r="L70" s="13">
        <v>184</v>
      </c>
      <c r="M70" s="13">
        <v>0.5853</v>
      </c>
      <c r="N70" s="13">
        <v>0.042</v>
      </c>
      <c r="O70" s="13">
        <v>0.5433</v>
      </c>
      <c r="P70" s="13">
        <v>2.0488</v>
      </c>
      <c r="Q70" s="13">
        <v>0.1465</v>
      </c>
      <c r="R70" s="13">
        <v>1.9023</v>
      </c>
      <c r="S70" s="12" t="s">
        <v>56</v>
      </c>
      <c r="T70" s="12" t="s">
        <v>352</v>
      </c>
      <c r="U70" s="13">
        <v>2023.11</v>
      </c>
      <c r="V70" s="17"/>
    </row>
    <row r="71" ht="96" customHeight="1" spans="1:22">
      <c r="A71" s="13">
        <v>60</v>
      </c>
      <c r="B71" s="12" t="s">
        <v>356</v>
      </c>
      <c r="C71" s="13" t="s">
        <v>31</v>
      </c>
      <c r="D71" s="12" t="s">
        <v>59</v>
      </c>
      <c r="E71" s="12" t="s">
        <v>357</v>
      </c>
      <c r="F71" s="14" t="s">
        <v>358</v>
      </c>
      <c r="G71" s="12">
        <v>60</v>
      </c>
      <c r="H71" s="12" t="s">
        <v>35</v>
      </c>
      <c r="I71" s="14" t="s">
        <v>359</v>
      </c>
      <c r="J71" s="14" t="s">
        <v>360</v>
      </c>
      <c r="K71" s="13">
        <v>0</v>
      </c>
      <c r="L71" s="13">
        <v>5</v>
      </c>
      <c r="M71" s="13">
        <v>0.06</v>
      </c>
      <c r="N71" s="13">
        <v>0.0012</v>
      </c>
      <c r="O71" s="13">
        <v>0.0588</v>
      </c>
      <c r="P71" s="13">
        <v>0.2133</v>
      </c>
      <c r="Q71" s="13">
        <v>0.0034</v>
      </c>
      <c r="R71" s="13">
        <v>0.2099</v>
      </c>
      <c r="S71" s="12" t="s">
        <v>56</v>
      </c>
      <c r="T71" s="12" t="s">
        <v>313</v>
      </c>
      <c r="U71" s="13">
        <v>2023.11</v>
      </c>
      <c r="V71" s="17"/>
    </row>
    <row r="72" ht="99" customHeight="1" spans="1:22">
      <c r="A72" s="13">
        <v>61</v>
      </c>
      <c r="B72" s="12" t="s">
        <v>361</v>
      </c>
      <c r="C72" s="13" t="s">
        <v>31</v>
      </c>
      <c r="D72" s="12" t="s">
        <v>59</v>
      </c>
      <c r="E72" s="12" t="s">
        <v>212</v>
      </c>
      <c r="F72" s="14" t="s">
        <v>362</v>
      </c>
      <c r="G72" s="12">
        <v>150</v>
      </c>
      <c r="H72" s="12" t="s">
        <v>35</v>
      </c>
      <c r="I72" s="14" t="s">
        <v>363</v>
      </c>
      <c r="J72" s="14" t="s">
        <v>364</v>
      </c>
      <c r="K72" s="13">
        <v>0</v>
      </c>
      <c r="L72" s="13">
        <v>1</v>
      </c>
      <c r="M72" s="13">
        <v>0.0152</v>
      </c>
      <c r="N72" s="13">
        <v>0</v>
      </c>
      <c r="O72" s="13">
        <v>0.0152</v>
      </c>
      <c r="P72" s="13">
        <v>0.0289</v>
      </c>
      <c r="Q72" s="13">
        <v>0</v>
      </c>
      <c r="R72" s="13">
        <v>0.0289</v>
      </c>
      <c r="S72" s="12" t="s">
        <v>56</v>
      </c>
      <c r="T72" s="12" t="s">
        <v>194</v>
      </c>
      <c r="U72" s="13">
        <v>2023.11</v>
      </c>
      <c r="V72" s="17"/>
    </row>
    <row r="73" ht="95" customHeight="1" spans="1:22">
      <c r="A73" s="13">
        <v>62</v>
      </c>
      <c r="B73" s="12" t="s">
        <v>365</v>
      </c>
      <c r="C73" s="13" t="s">
        <v>103</v>
      </c>
      <c r="D73" s="12" t="s">
        <v>59</v>
      </c>
      <c r="E73" s="12" t="s">
        <v>279</v>
      </c>
      <c r="F73" s="14" t="s">
        <v>366</v>
      </c>
      <c r="G73" s="12">
        <v>150</v>
      </c>
      <c r="H73" s="12" t="s">
        <v>35</v>
      </c>
      <c r="I73" s="14" t="s">
        <v>367</v>
      </c>
      <c r="J73" s="14" t="s">
        <v>368</v>
      </c>
      <c r="K73" s="13">
        <v>0</v>
      </c>
      <c r="L73" s="13">
        <v>1</v>
      </c>
      <c r="M73" s="13">
        <v>0.0143</v>
      </c>
      <c r="N73" s="13">
        <v>0</v>
      </c>
      <c r="O73" s="13">
        <v>0.0143</v>
      </c>
      <c r="P73" s="13">
        <v>0.0288</v>
      </c>
      <c r="Q73" s="13">
        <v>0</v>
      </c>
      <c r="R73" s="13">
        <v>0.0288</v>
      </c>
      <c r="S73" s="12" t="s">
        <v>56</v>
      </c>
      <c r="T73" s="12" t="s">
        <v>313</v>
      </c>
      <c r="U73" s="13">
        <v>2023.11</v>
      </c>
      <c r="V73" s="17"/>
    </row>
    <row r="74" ht="39" customHeight="1" spans="1:22">
      <c r="A74" s="20" t="s">
        <v>369</v>
      </c>
      <c r="B74" s="25"/>
      <c r="C74" s="13"/>
      <c r="D74" s="12"/>
      <c r="E74" s="12"/>
      <c r="F74" s="14"/>
      <c r="G74" s="22">
        <f>SUM(G75:G96)</f>
        <v>4561</v>
      </c>
      <c r="H74" s="12"/>
      <c r="I74" s="14"/>
      <c r="J74" s="14"/>
      <c r="K74" s="13"/>
      <c r="L74" s="13"/>
      <c r="M74" s="13"/>
      <c r="N74" s="13"/>
      <c r="O74" s="13"/>
      <c r="P74" s="13"/>
      <c r="Q74" s="13"/>
      <c r="R74" s="13"/>
      <c r="S74" s="12"/>
      <c r="T74" s="12"/>
      <c r="U74" s="13"/>
      <c r="V74" s="17"/>
    </row>
    <row r="75" ht="126" customHeight="1" spans="1:22">
      <c r="A75" s="13">
        <v>63</v>
      </c>
      <c r="B75" s="12" t="s">
        <v>370</v>
      </c>
      <c r="C75" s="13" t="s">
        <v>103</v>
      </c>
      <c r="D75" s="12" t="s">
        <v>59</v>
      </c>
      <c r="E75" s="12" t="s">
        <v>371</v>
      </c>
      <c r="F75" s="14" t="s">
        <v>372</v>
      </c>
      <c r="G75" s="12">
        <v>150</v>
      </c>
      <c r="H75" s="12" t="s">
        <v>74</v>
      </c>
      <c r="I75" s="14" t="s">
        <v>373</v>
      </c>
      <c r="J75" s="14" t="s">
        <v>374</v>
      </c>
      <c r="K75" s="13">
        <v>0</v>
      </c>
      <c r="L75" s="13">
        <v>1</v>
      </c>
      <c r="M75" s="13">
        <v>0.01</v>
      </c>
      <c r="N75" s="13"/>
      <c r="O75" s="13">
        <v>0.01</v>
      </c>
      <c r="P75" s="13">
        <v>0.04</v>
      </c>
      <c r="Q75" s="13"/>
      <c r="R75" s="13">
        <v>0.04</v>
      </c>
      <c r="S75" s="12" t="s">
        <v>56</v>
      </c>
      <c r="T75" s="12" t="s">
        <v>84</v>
      </c>
      <c r="U75" s="13">
        <v>2023.11</v>
      </c>
      <c r="V75" s="17"/>
    </row>
    <row r="76" ht="138" customHeight="1" spans="1:22">
      <c r="A76" s="13">
        <v>64</v>
      </c>
      <c r="B76" s="12" t="s">
        <v>375</v>
      </c>
      <c r="C76" s="13" t="s">
        <v>31</v>
      </c>
      <c r="D76" s="12" t="s">
        <v>59</v>
      </c>
      <c r="E76" s="12" t="s">
        <v>207</v>
      </c>
      <c r="F76" s="14" t="s">
        <v>376</v>
      </c>
      <c r="G76" s="12">
        <v>325</v>
      </c>
      <c r="H76" s="12" t="s">
        <v>74</v>
      </c>
      <c r="I76" s="14" t="s">
        <v>377</v>
      </c>
      <c r="J76" s="14" t="s">
        <v>378</v>
      </c>
      <c r="K76" s="13">
        <v>0</v>
      </c>
      <c r="L76" s="13">
        <v>1</v>
      </c>
      <c r="M76" s="13">
        <v>0.0389</v>
      </c>
      <c r="N76" s="13">
        <v>0</v>
      </c>
      <c r="O76" s="13">
        <v>0.0389</v>
      </c>
      <c r="P76" s="13">
        <v>0.148</v>
      </c>
      <c r="Q76" s="13">
        <v>0</v>
      </c>
      <c r="R76" s="13">
        <v>0.148</v>
      </c>
      <c r="S76" s="12" t="s">
        <v>56</v>
      </c>
      <c r="T76" s="12" t="s">
        <v>194</v>
      </c>
      <c r="U76" s="13">
        <v>2023.11</v>
      </c>
      <c r="V76" s="17"/>
    </row>
    <row r="77" ht="111" customHeight="1" spans="1:22">
      <c r="A77" s="13">
        <v>65</v>
      </c>
      <c r="B77" s="12" t="s">
        <v>379</v>
      </c>
      <c r="C77" s="13" t="s">
        <v>31</v>
      </c>
      <c r="D77" s="12" t="s">
        <v>59</v>
      </c>
      <c r="E77" s="12" t="s">
        <v>380</v>
      </c>
      <c r="F77" s="14" t="s">
        <v>381</v>
      </c>
      <c r="G77" s="12">
        <v>390</v>
      </c>
      <c r="H77" s="12" t="s">
        <v>74</v>
      </c>
      <c r="I77" s="14" t="s">
        <v>382</v>
      </c>
      <c r="J77" s="14" t="s">
        <v>383</v>
      </c>
      <c r="K77" s="13">
        <v>0</v>
      </c>
      <c r="L77" s="13">
        <v>1</v>
      </c>
      <c r="M77" s="13">
        <v>0.0081</v>
      </c>
      <c r="N77" s="13">
        <v>0</v>
      </c>
      <c r="O77" s="13">
        <v>0.0081</v>
      </c>
      <c r="P77" s="13" t="s">
        <v>384</v>
      </c>
      <c r="Q77" s="13">
        <v>0</v>
      </c>
      <c r="R77" s="13" t="s">
        <v>384</v>
      </c>
      <c r="S77" s="12" t="s">
        <v>56</v>
      </c>
      <c r="T77" s="12" t="s">
        <v>70</v>
      </c>
      <c r="U77" s="13">
        <v>2023.11</v>
      </c>
      <c r="V77" s="17"/>
    </row>
    <row r="78" ht="108" spans="1:22">
      <c r="A78" s="13">
        <v>66</v>
      </c>
      <c r="B78" s="12" t="s">
        <v>385</v>
      </c>
      <c r="C78" s="13" t="s">
        <v>31</v>
      </c>
      <c r="D78" s="12" t="s">
        <v>59</v>
      </c>
      <c r="E78" s="12" t="s">
        <v>386</v>
      </c>
      <c r="F78" s="14" t="s">
        <v>387</v>
      </c>
      <c r="G78" s="12">
        <v>490</v>
      </c>
      <c r="H78" s="12" t="s">
        <v>74</v>
      </c>
      <c r="I78" s="14" t="s">
        <v>388</v>
      </c>
      <c r="J78" s="14" t="s">
        <v>389</v>
      </c>
      <c r="K78" s="13">
        <v>0</v>
      </c>
      <c r="L78" s="13">
        <v>1</v>
      </c>
      <c r="M78" s="13">
        <v>0.0123</v>
      </c>
      <c r="N78" s="13">
        <v>0</v>
      </c>
      <c r="O78" s="13">
        <v>0.0123</v>
      </c>
      <c r="P78" s="13">
        <v>0.0369</v>
      </c>
      <c r="Q78" s="13">
        <v>0</v>
      </c>
      <c r="R78" s="13">
        <v>0.0369</v>
      </c>
      <c r="S78" s="12" t="s">
        <v>56</v>
      </c>
      <c r="T78" s="12" t="s">
        <v>70</v>
      </c>
      <c r="U78" s="13">
        <v>2023.11</v>
      </c>
      <c r="V78" s="17"/>
    </row>
    <row r="79" ht="111" customHeight="1" spans="1:22">
      <c r="A79" s="13">
        <v>67</v>
      </c>
      <c r="B79" s="12" t="s">
        <v>390</v>
      </c>
      <c r="C79" s="13" t="s">
        <v>31</v>
      </c>
      <c r="D79" s="12" t="s">
        <v>59</v>
      </c>
      <c r="E79" s="12" t="s">
        <v>391</v>
      </c>
      <c r="F79" s="14" t="s">
        <v>392</v>
      </c>
      <c r="G79" s="12">
        <v>100</v>
      </c>
      <c r="H79" s="12" t="s">
        <v>74</v>
      </c>
      <c r="I79" s="14" t="s">
        <v>393</v>
      </c>
      <c r="J79" s="14" t="s">
        <v>394</v>
      </c>
      <c r="K79" s="13">
        <v>0</v>
      </c>
      <c r="L79" s="13">
        <v>1</v>
      </c>
      <c r="M79" s="13">
        <v>0.003</v>
      </c>
      <c r="N79" s="13">
        <v>0</v>
      </c>
      <c r="O79" s="13">
        <v>0.003</v>
      </c>
      <c r="P79" s="13">
        <v>0.01</v>
      </c>
      <c r="Q79" s="13">
        <v>0</v>
      </c>
      <c r="R79" s="13">
        <v>0.01</v>
      </c>
      <c r="S79" s="12" t="s">
        <v>56</v>
      </c>
      <c r="T79" s="12" t="s">
        <v>70</v>
      </c>
      <c r="U79" s="13">
        <v>2023.11</v>
      </c>
      <c r="V79" s="17"/>
    </row>
    <row r="80" ht="117" customHeight="1" spans="1:22">
      <c r="A80" s="13">
        <v>68</v>
      </c>
      <c r="B80" s="12" t="s">
        <v>395</v>
      </c>
      <c r="C80" s="13" t="s">
        <v>31</v>
      </c>
      <c r="D80" s="12" t="s">
        <v>59</v>
      </c>
      <c r="E80" s="12" t="s">
        <v>386</v>
      </c>
      <c r="F80" s="14" t="s">
        <v>396</v>
      </c>
      <c r="G80" s="12">
        <v>220</v>
      </c>
      <c r="H80" s="12" t="s">
        <v>74</v>
      </c>
      <c r="I80" s="14" t="s">
        <v>397</v>
      </c>
      <c r="J80" s="14" t="s">
        <v>398</v>
      </c>
      <c r="K80" s="13">
        <v>0</v>
      </c>
      <c r="L80" s="13">
        <v>1</v>
      </c>
      <c r="M80" s="13">
        <v>0.0042</v>
      </c>
      <c r="N80" s="13">
        <v>0</v>
      </c>
      <c r="O80" s="13">
        <v>0.0042</v>
      </c>
      <c r="P80" s="13">
        <v>0.0147</v>
      </c>
      <c r="Q80" s="13">
        <v>0</v>
      </c>
      <c r="R80" s="13">
        <v>0.0147</v>
      </c>
      <c r="S80" s="12" t="s">
        <v>56</v>
      </c>
      <c r="T80" s="12" t="s">
        <v>70</v>
      </c>
      <c r="U80" s="13">
        <v>2023.11</v>
      </c>
      <c r="V80" s="17"/>
    </row>
    <row r="81" ht="122" customHeight="1" spans="1:22">
      <c r="A81" s="13">
        <v>69</v>
      </c>
      <c r="B81" s="12" t="s">
        <v>399</v>
      </c>
      <c r="C81" s="13" t="s">
        <v>31</v>
      </c>
      <c r="D81" s="12" t="s">
        <v>59</v>
      </c>
      <c r="E81" s="12" t="s">
        <v>400</v>
      </c>
      <c r="F81" s="14" t="s">
        <v>401</v>
      </c>
      <c r="G81" s="12">
        <v>350</v>
      </c>
      <c r="H81" s="12" t="s">
        <v>74</v>
      </c>
      <c r="I81" s="14" t="s">
        <v>402</v>
      </c>
      <c r="J81" s="14" t="s">
        <v>403</v>
      </c>
      <c r="K81" s="13">
        <v>0</v>
      </c>
      <c r="L81" s="13">
        <v>1</v>
      </c>
      <c r="M81" s="13">
        <v>0.027</v>
      </c>
      <c r="N81" s="13">
        <v>0</v>
      </c>
      <c r="O81" s="13">
        <v>0.027</v>
      </c>
      <c r="P81" s="13">
        <v>0.112</v>
      </c>
      <c r="Q81" s="13">
        <v>0</v>
      </c>
      <c r="R81" s="13">
        <v>0.112</v>
      </c>
      <c r="S81" s="12" t="s">
        <v>56</v>
      </c>
      <c r="T81" s="12" t="s">
        <v>117</v>
      </c>
      <c r="U81" s="13">
        <v>2023.11</v>
      </c>
      <c r="V81" s="17"/>
    </row>
    <row r="82" ht="130" customHeight="1" spans="1:22">
      <c r="A82" s="13">
        <v>70</v>
      </c>
      <c r="B82" s="12" t="s">
        <v>404</v>
      </c>
      <c r="C82" s="13" t="s">
        <v>31</v>
      </c>
      <c r="D82" s="12" t="s">
        <v>59</v>
      </c>
      <c r="E82" s="12" t="s">
        <v>405</v>
      </c>
      <c r="F82" s="14" t="s">
        <v>406</v>
      </c>
      <c r="G82" s="12">
        <v>200</v>
      </c>
      <c r="H82" s="12" t="s">
        <v>74</v>
      </c>
      <c r="I82" s="14" t="s">
        <v>407</v>
      </c>
      <c r="J82" s="14" t="s">
        <v>408</v>
      </c>
      <c r="K82" s="13">
        <v>0</v>
      </c>
      <c r="L82" s="13">
        <v>1</v>
      </c>
      <c r="M82" s="13">
        <v>0.0341</v>
      </c>
      <c r="N82" s="13">
        <v>0.0001</v>
      </c>
      <c r="O82" s="13">
        <v>0.034</v>
      </c>
      <c r="P82" s="13">
        <v>0.1337</v>
      </c>
      <c r="Q82" s="13">
        <v>0.0002</v>
      </c>
      <c r="R82" s="13">
        <v>0.1335</v>
      </c>
      <c r="S82" s="12" t="s">
        <v>56</v>
      </c>
      <c r="T82" s="12" t="s">
        <v>95</v>
      </c>
      <c r="U82" s="13">
        <v>2023.11</v>
      </c>
      <c r="V82" s="17"/>
    </row>
    <row r="83" ht="83" customHeight="1" spans="1:22">
      <c r="A83" s="13">
        <v>71</v>
      </c>
      <c r="B83" s="12" t="s">
        <v>409</v>
      </c>
      <c r="C83" s="13" t="s">
        <v>31</v>
      </c>
      <c r="D83" s="12" t="s">
        <v>59</v>
      </c>
      <c r="E83" s="12" t="s">
        <v>410</v>
      </c>
      <c r="F83" s="14" t="s">
        <v>411</v>
      </c>
      <c r="G83" s="12">
        <v>300</v>
      </c>
      <c r="H83" s="12" t="s">
        <v>74</v>
      </c>
      <c r="I83" s="14" t="s">
        <v>412</v>
      </c>
      <c r="J83" s="14" t="s">
        <v>413</v>
      </c>
      <c r="K83" s="13">
        <v>0</v>
      </c>
      <c r="L83" s="13">
        <v>1</v>
      </c>
      <c r="M83" s="13">
        <v>0.077</v>
      </c>
      <c r="N83" s="13">
        <v>0.005</v>
      </c>
      <c r="O83" s="13">
        <v>0.072</v>
      </c>
      <c r="P83" s="13">
        <v>0.3</v>
      </c>
      <c r="Q83" s="13">
        <v>0.014</v>
      </c>
      <c r="R83" s="13">
        <v>0.26</v>
      </c>
      <c r="S83" s="12" t="s">
        <v>56</v>
      </c>
      <c r="T83" s="12" t="s">
        <v>123</v>
      </c>
      <c r="U83" s="13">
        <v>2023.11</v>
      </c>
      <c r="V83" s="17"/>
    </row>
    <row r="84" ht="67.5" spans="1:22">
      <c r="A84" s="13">
        <v>72</v>
      </c>
      <c r="B84" s="12" t="s">
        <v>414</v>
      </c>
      <c r="C84" s="13" t="s">
        <v>415</v>
      </c>
      <c r="D84" s="12" t="s">
        <v>59</v>
      </c>
      <c r="E84" s="12" t="s">
        <v>231</v>
      </c>
      <c r="F84" s="14" t="s">
        <v>416</v>
      </c>
      <c r="G84" s="12">
        <v>56</v>
      </c>
      <c r="H84" s="12" t="s">
        <v>74</v>
      </c>
      <c r="I84" s="14" t="s">
        <v>417</v>
      </c>
      <c r="J84" s="14" t="s">
        <v>418</v>
      </c>
      <c r="K84" s="13">
        <v>0</v>
      </c>
      <c r="L84" s="13">
        <v>1</v>
      </c>
      <c r="M84" s="13">
        <v>0.0389</v>
      </c>
      <c r="N84" s="13">
        <v>0</v>
      </c>
      <c r="O84" s="13">
        <v>0.0389</v>
      </c>
      <c r="P84" s="13">
        <v>0.148</v>
      </c>
      <c r="Q84" s="13">
        <v>0</v>
      </c>
      <c r="R84" s="13">
        <v>0.148</v>
      </c>
      <c r="S84" s="12" t="s">
        <v>56</v>
      </c>
      <c r="T84" s="12" t="s">
        <v>194</v>
      </c>
      <c r="U84" s="13">
        <v>2023.11</v>
      </c>
      <c r="V84" s="17"/>
    </row>
    <row r="85" ht="98" customHeight="1" spans="1:22">
      <c r="A85" s="13">
        <v>73</v>
      </c>
      <c r="B85" s="12" t="s">
        <v>419</v>
      </c>
      <c r="C85" s="13" t="s">
        <v>31</v>
      </c>
      <c r="D85" s="12" t="s">
        <v>59</v>
      </c>
      <c r="E85" s="12" t="s">
        <v>420</v>
      </c>
      <c r="F85" s="14" t="s">
        <v>421</v>
      </c>
      <c r="G85" s="12">
        <v>150</v>
      </c>
      <c r="H85" s="12" t="s">
        <v>74</v>
      </c>
      <c r="I85" s="14" t="s">
        <v>422</v>
      </c>
      <c r="J85" s="14" t="s">
        <v>423</v>
      </c>
      <c r="K85" s="13" t="s">
        <v>319</v>
      </c>
      <c r="L85" s="13">
        <v>1</v>
      </c>
      <c r="M85" s="13">
        <v>0.04</v>
      </c>
      <c r="N85" s="13">
        <v>0.0004</v>
      </c>
      <c r="O85" s="13">
        <v>0.0396</v>
      </c>
      <c r="P85" s="13">
        <v>0.15</v>
      </c>
      <c r="Q85" s="13">
        <v>0.0008</v>
      </c>
      <c r="R85" s="13">
        <v>0.1492</v>
      </c>
      <c r="S85" s="12" t="s">
        <v>56</v>
      </c>
      <c r="T85" s="12" t="s">
        <v>313</v>
      </c>
      <c r="U85" s="13">
        <v>2023.11</v>
      </c>
      <c r="V85" s="17"/>
    </row>
    <row r="86" ht="66" customHeight="1" spans="1:22">
      <c r="A86" s="13">
        <v>74</v>
      </c>
      <c r="B86" s="12" t="s">
        <v>424</v>
      </c>
      <c r="C86" s="13" t="s">
        <v>31</v>
      </c>
      <c r="D86" s="12" t="s">
        <v>59</v>
      </c>
      <c r="E86" s="12" t="s">
        <v>324</v>
      </c>
      <c r="F86" s="14" t="s">
        <v>425</v>
      </c>
      <c r="G86" s="12">
        <v>140</v>
      </c>
      <c r="H86" s="12" t="s">
        <v>74</v>
      </c>
      <c r="I86" s="14" t="s">
        <v>426</v>
      </c>
      <c r="J86" s="14" t="s">
        <v>427</v>
      </c>
      <c r="K86" s="13">
        <v>0</v>
      </c>
      <c r="L86" s="13">
        <v>1</v>
      </c>
      <c r="M86" s="13">
        <v>0.034</v>
      </c>
      <c r="N86" s="13">
        <v>0.0002</v>
      </c>
      <c r="O86" s="13">
        <v>0.0338</v>
      </c>
      <c r="P86" s="13">
        <v>0.1284</v>
      </c>
      <c r="Q86" s="13">
        <v>0.0006</v>
      </c>
      <c r="R86" s="13">
        <v>0.1278</v>
      </c>
      <c r="S86" s="12" t="s">
        <v>56</v>
      </c>
      <c r="T86" s="12" t="s">
        <v>313</v>
      </c>
      <c r="U86" s="13">
        <v>2023.11</v>
      </c>
      <c r="V86" s="17"/>
    </row>
    <row r="87" ht="93" customHeight="1" spans="1:22">
      <c r="A87" s="13">
        <v>75</v>
      </c>
      <c r="B87" s="12" t="s">
        <v>428</v>
      </c>
      <c r="C87" s="13" t="s">
        <v>31</v>
      </c>
      <c r="D87" s="12" t="s">
        <v>59</v>
      </c>
      <c r="E87" s="12" t="s">
        <v>429</v>
      </c>
      <c r="F87" s="14" t="s">
        <v>430</v>
      </c>
      <c r="G87" s="12">
        <v>100</v>
      </c>
      <c r="H87" s="12" t="s">
        <v>35</v>
      </c>
      <c r="I87" s="14" t="s">
        <v>431</v>
      </c>
      <c r="J87" s="14" t="s">
        <v>432</v>
      </c>
      <c r="K87" s="13">
        <v>1</v>
      </c>
      <c r="L87" s="13">
        <v>0</v>
      </c>
      <c r="M87" s="13">
        <v>0.0452</v>
      </c>
      <c r="N87" s="13">
        <v>0.0038</v>
      </c>
      <c r="O87" s="13">
        <v>0.0414</v>
      </c>
      <c r="P87" s="13">
        <v>0.1469</v>
      </c>
      <c r="Q87" s="13">
        <v>0.0144</v>
      </c>
      <c r="R87" s="13">
        <v>0.1325</v>
      </c>
      <c r="S87" s="12" t="s">
        <v>56</v>
      </c>
      <c r="T87" s="12" t="s">
        <v>153</v>
      </c>
      <c r="U87" s="13">
        <v>2023.11</v>
      </c>
      <c r="V87" s="17"/>
    </row>
    <row r="88" ht="70" customHeight="1" spans="1:22">
      <c r="A88" s="13">
        <v>76</v>
      </c>
      <c r="B88" s="12" t="s">
        <v>433</v>
      </c>
      <c r="C88" s="13" t="s">
        <v>31</v>
      </c>
      <c r="D88" s="12" t="s">
        <v>59</v>
      </c>
      <c r="E88" s="12" t="s">
        <v>149</v>
      </c>
      <c r="F88" s="14" t="s">
        <v>434</v>
      </c>
      <c r="G88" s="12">
        <v>150</v>
      </c>
      <c r="H88" s="12" t="s">
        <v>35</v>
      </c>
      <c r="I88" s="14" t="s">
        <v>435</v>
      </c>
      <c r="J88" s="14" t="s">
        <v>436</v>
      </c>
      <c r="K88" s="13">
        <v>0</v>
      </c>
      <c r="L88" s="13">
        <v>1</v>
      </c>
      <c r="M88" s="13">
        <v>0.0206</v>
      </c>
      <c r="N88" s="13">
        <v>0.0015</v>
      </c>
      <c r="O88" s="13">
        <v>0.0191</v>
      </c>
      <c r="P88" s="13">
        <v>0.0736</v>
      </c>
      <c r="Q88" s="13">
        <v>0.0046</v>
      </c>
      <c r="R88" s="13">
        <v>0.069</v>
      </c>
      <c r="S88" s="12" t="s">
        <v>56</v>
      </c>
      <c r="T88" s="12" t="s">
        <v>153</v>
      </c>
      <c r="U88" s="13">
        <v>2023.11</v>
      </c>
      <c r="V88" s="17"/>
    </row>
    <row r="89" ht="75" customHeight="1" spans="1:22">
      <c r="A89" s="13">
        <v>77</v>
      </c>
      <c r="B89" s="12" t="s">
        <v>437</v>
      </c>
      <c r="C89" s="13" t="s">
        <v>31</v>
      </c>
      <c r="D89" s="12" t="s">
        <v>59</v>
      </c>
      <c r="E89" s="12" t="s">
        <v>438</v>
      </c>
      <c r="F89" s="14" t="s">
        <v>439</v>
      </c>
      <c r="G89" s="12">
        <v>150</v>
      </c>
      <c r="H89" s="12" t="s">
        <v>35</v>
      </c>
      <c r="I89" s="14" t="s">
        <v>440</v>
      </c>
      <c r="J89" s="14" t="s">
        <v>441</v>
      </c>
      <c r="K89" s="13">
        <v>0</v>
      </c>
      <c r="L89" s="13">
        <v>1</v>
      </c>
      <c r="M89" s="13">
        <v>0.0381</v>
      </c>
      <c r="N89" s="13">
        <v>0.0003</v>
      </c>
      <c r="O89" s="13">
        <v>0.0278</v>
      </c>
      <c r="P89" s="13">
        <v>0.1183</v>
      </c>
      <c r="Q89" s="13">
        <v>0.0008</v>
      </c>
      <c r="R89" s="13">
        <v>0.1175</v>
      </c>
      <c r="S89" s="12" t="s">
        <v>56</v>
      </c>
      <c r="T89" s="12" t="s">
        <v>153</v>
      </c>
      <c r="U89" s="13">
        <v>2023.11</v>
      </c>
      <c r="V89" s="17"/>
    </row>
    <row r="90" ht="81" customHeight="1" spans="1:22">
      <c r="A90" s="13">
        <v>78</v>
      </c>
      <c r="B90" s="12" t="s">
        <v>442</v>
      </c>
      <c r="C90" s="13" t="s">
        <v>31</v>
      </c>
      <c r="D90" s="12" t="s">
        <v>59</v>
      </c>
      <c r="E90" s="12" t="s">
        <v>443</v>
      </c>
      <c r="F90" s="14" t="s">
        <v>444</v>
      </c>
      <c r="G90" s="12">
        <v>150</v>
      </c>
      <c r="H90" s="12" t="s">
        <v>35</v>
      </c>
      <c r="I90" s="14" t="s">
        <v>440</v>
      </c>
      <c r="J90" s="14" t="s">
        <v>445</v>
      </c>
      <c r="K90" s="13">
        <v>0</v>
      </c>
      <c r="L90" s="13">
        <v>1</v>
      </c>
      <c r="M90" s="13">
        <v>0.0214</v>
      </c>
      <c r="N90" s="13">
        <v>0.0011</v>
      </c>
      <c r="O90" s="13">
        <v>0.0203</v>
      </c>
      <c r="P90" s="13">
        <v>0.0804</v>
      </c>
      <c r="Q90" s="13">
        <v>0.0035</v>
      </c>
      <c r="R90" s="13">
        <v>0.0769</v>
      </c>
      <c r="S90" s="12" t="s">
        <v>56</v>
      </c>
      <c r="T90" s="12" t="s">
        <v>153</v>
      </c>
      <c r="U90" s="13">
        <v>2023.11</v>
      </c>
      <c r="V90" s="17"/>
    </row>
    <row r="91" ht="54" spans="1:22">
      <c r="A91" s="13">
        <v>79</v>
      </c>
      <c r="B91" s="12" t="s">
        <v>446</v>
      </c>
      <c r="C91" s="13" t="s">
        <v>31</v>
      </c>
      <c r="D91" s="12" t="s">
        <v>59</v>
      </c>
      <c r="E91" s="12" t="s">
        <v>447</v>
      </c>
      <c r="F91" s="14" t="s">
        <v>448</v>
      </c>
      <c r="G91" s="12">
        <v>150</v>
      </c>
      <c r="H91" s="12" t="s">
        <v>35</v>
      </c>
      <c r="I91" s="14" t="s">
        <v>435</v>
      </c>
      <c r="J91" s="14" t="s">
        <v>449</v>
      </c>
      <c r="K91" s="13">
        <v>1</v>
      </c>
      <c r="L91" s="13">
        <v>0</v>
      </c>
      <c r="M91" s="13">
        <v>0.0743</v>
      </c>
      <c r="N91" s="13">
        <v>0.0053</v>
      </c>
      <c r="O91" s="13">
        <v>0.069</v>
      </c>
      <c r="P91" s="13">
        <v>0.2308</v>
      </c>
      <c r="Q91" s="13">
        <v>0.0195</v>
      </c>
      <c r="R91" s="13">
        <v>0.2113</v>
      </c>
      <c r="S91" s="12" t="s">
        <v>56</v>
      </c>
      <c r="T91" s="12" t="s">
        <v>153</v>
      </c>
      <c r="U91" s="13">
        <v>2023.11</v>
      </c>
      <c r="V91" s="17"/>
    </row>
    <row r="92" ht="100" customHeight="1" spans="1:22">
      <c r="A92" s="13">
        <v>80</v>
      </c>
      <c r="B92" s="12" t="s">
        <v>450</v>
      </c>
      <c r="C92" s="13" t="s">
        <v>31</v>
      </c>
      <c r="D92" s="12" t="s">
        <v>59</v>
      </c>
      <c r="E92" s="12" t="s">
        <v>451</v>
      </c>
      <c r="F92" s="14" t="s">
        <v>452</v>
      </c>
      <c r="G92" s="12">
        <v>150</v>
      </c>
      <c r="H92" s="12" t="s">
        <v>35</v>
      </c>
      <c r="I92" s="14" t="s">
        <v>453</v>
      </c>
      <c r="J92" s="14" t="s">
        <v>454</v>
      </c>
      <c r="K92" s="13">
        <v>0</v>
      </c>
      <c r="L92" s="13">
        <v>1</v>
      </c>
      <c r="M92" s="13">
        <v>0.032</v>
      </c>
      <c r="N92" s="13">
        <v>0.0014</v>
      </c>
      <c r="O92" s="13">
        <v>0.0306</v>
      </c>
      <c r="P92" s="13">
        <v>0.1471</v>
      </c>
      <c r="Q92" s="13">
        <v>0.0051</v>
      </c>
      <c r="R92" s="13">
        <v>0.142</v>
      </c>
      <c r="S92" s="12" t="s">
        <v>56</v>
      </c>
      <c r="T92" s="12" t="s">
        <v>153</v>
      </c>
      <c r="U92" s="13">
        <v>2023.11</v>
      </c>
      <c r="V92" s="17"/>
    </row>
    <row r="93" ht="78" customHeight="1" spans="1:22">
      <c r="A93" s="13">
        <v>81</v>
      </c>
      <c r="B93" s="12" t="s">
        <v>455</v>
      </c>
      <c r="C93" s="13" t="s">
        <v>31</v>
      </c>
      <c r="D93" s="12" t="s">
        <v>59</v>
      </c>
      <c r="E93" s="12" t="s">
        <v>456</v>
      </c>
      <c r="F93" s="14" t="s">
        <v>457</v>
      </c>
      <c r="G93" s="12">
        <v>300</v>
      </c>
      <c r="H93" s="12" t="s">
        <v>458</v>
      </c>
      <c r="I93" s="14" t="s">
        <v>459</v>
      </c>
      <c r="J93" s="14" t="s">
        <v>460</v>
      </c>
      <c r="K93" s="13">
        <v>1</v>
      </c>
      <c r="L93" s="13">
        <v>0</v>
      </c>
      <c r="M93" s="13">
        <v>0.029</v>
      </c>
      <c r="N93" s="13">
        <v>0.003</v>
      </c>
      <c r="O93" s="13">
        <v>0.026</v>
      </c>
      <c r="P93" s="13">
        <v>0.097</v>
      </c>
      <c r="Q93" s="13">
        <v>0.011</v>
      </c>
      <c r="R93" s="13">
        <v>0.086</v>
      </c>
      <c r="S93" s="12" t="s">
        <v>56</v>
      </c>
      <c r="T93" s="12" t="s">
        <v>123</v>
      </c>
      <c r="U93" s="13">
        <v>2023.1</v>
      </c>
      <c r="V93" s="17"/>
    </row>
    <row r="94" ht="156" customHeight="1" spans="1:22">
      <c r="A94" s="13">
        <v>82</v>
      </c>
      <c r="B94" s="12" t="s">
        <v>461</v>
      </c>
      <c r="C94" s="13" t="s">
        <v>31</v>
      </c>
      <c r="D94" s="12" t="s">
        <v>59</v>
      </c>
      <c r="E94" s="12" t="s">
        <v>462</v>
      </c>
      <c r="F94" s="14" t="s">
        <v>463</v>
      </c>
      <c r="G94" s="12">
        <v>180</v>
      </c>
      <c r="H94" s="12" t="s">
        <v>464</v>
      </c>
      <c r="I94" s="14" t="s">
        <v>465</v>
      </c>
      <c r="J94" s="14" t="s">
        <v>466</v>
      </c>
      <c r="K94" s="13">
        <v>0</v>
      </c>
      <c r="L94" s="13">
        <v>1</v>
      </c>
      <c r="M94" s="13">
        <v>0.0413</v>
      </c>
      <c r="N94" s="13">
        <v>0</v>
      </c>
      <c r="O94" s="13">
        <v>0.0413</v>
      </c>
      <c r="P94" s="13" t="s">
        <v>467</v>
      </c>
      <c r="Q94" s="13">
        <v>0</v>
      </c>
      <c r="R94" s="13" t="s">
        <v>467</v>
      </c>
      <c r="S94" s="12" t="s">
        <v>56</v>
      </c>
      <c r="T94" s="12" t="s">
        <v>159</v>
      </c>
      <c r="U94" s="13">
        <v>2023.11</v>
      </c>
      <c r="V94" s="17"/>
    </row>
    <row r="95" ht="121.5" spans="1:22">
      <c r="A95" s="13">
        <v>83</v>
      </c>
      <c r="B95" s="12" t="s">
        <v>468</v>
      </c>
      <c r="C95" s="13" t="s">
        <v>31</v>
      </c>
      <c r="D95" s="12" t="s">
        <v>59</v>
      </c>
      <c r="E95" s="12" t="s">
        <v>469</v>
      </c>
      <c r="F95" s="14" t="s">
        <v>470</v>
      </c>
      <c r="G95" s="12">
        <v>210</v>
      </c>
      <c r="H95" s="12" t="s">
        <v>471</v>
      </c>
      <c r="I95" s="14" t="s">
        <v>465</v>
      </c>
      <c r="J95" s="14" t="s">
        <v>466</v>
      </c>
      <c r="K95" s="13">
        <v>0</v>
      </c>
      <c r="L95" s="13">
        <v>1</v>
      </c>
      <c r="M95" s="13">
        <v>0.0337</v>
      </c>
      <c r="N95" s="13">
        <v>0</v>
      </c>
      <c r="O95" s="13">
        <v>0.0337</v>
      </c>
      <c r="P95" s="13">
        <v>0.1334</v>
      </c>
      <c r="Q95" s="13">
        <v>0</v>
      </c>
      <c r="R95" s="13">
        <v>0.1334</v>
      </c>
      <c r="S95" s="12" t="s">
        <v>56</v>
      </c>
      <c r="T95" s="12" t="s">
        <v>159</v>
      </c>
      <c r="U95" s="13">
        <v>2023.11</v>
      </c>
      <c r="V95" s="17"/>
    </row>
    <row r="96" ht="165" customHeight="1" spans="1:22">
      <c r="A96" s="13">
        <v>84</v>
      </c>
      <c r="B96" s="12" t="s">
        <v>472</v>
      </c>
      <c r="C96" s="13" t="s">
        <v>31</v>
      </c>
      <c r="D96" s="12" t="s">
        <v>59</v>
      </c>
      <c r="E96" s="12" t="s">
        <v>473</v>
      </c>
      <c r="F96" s="14" t="s">
        <v>474</v>
      </c>
      <c r="G96" s="12">
        <v>150</v>
      </c>
      <c r="H96" s="12" t="s">
        <v>35</v>
      </c>
      <c r="I96" s="14" t="s">
        <v>475</v>
      </c>
      <c r="J96" s="14" t="s">
        <v>466</v>
      </c>
      <c r="K96" s="13">
        <v>0</v>
      </c>
      <c r="L96" s="13">
        <v>1</v>
      </c>
      <c r="M96" s="13">
        <v>0.0466</v>
      </c>
      <c r="N96" s="13">
        <v>0</v>
      </c>
      <c r="O96" s="13">
        <v>0.0466</v>
      </c>
      <c r="P96" s="13">
        <v>0.1796</v>
      </c>
      <c r="Q96" s="13">
        <v>0</v>
      </c>
      <c r="R96" s="13">
        <v>0.1796</v>
      </c>
      <c r="S96" s="12" t="s">
        <v>56</v>
      </c>
      <c r="T96" s="12" t="s">
        <v>159</v>
      </c>
      <c r="U96" s="13">
        <v>2023.11</v>
      </c>
      <c r="V96" s="17"/>
    </row>
    <row r="97" ht="30" customHeight="1" spans="1:22">
      <c r="A97" s="20" t="s">
        <v>476</v>
      </c>
      <c r="B97" s="25"/>
      <c r="C97" s="13"/>
      <c r="D97" s="12"/>
      <c r="E97" s="12"/>
      <c r="F97" s="14"/>
      <c r="G97" s="22">
        <v>400</v>
      </c>
      <c r="H97" s="12"/>
      <c r="I97" s="14"/>
      <c r="J97" s="14"/>
      <c r="K97" s="13"/>
      <c r="L97" s="13"/>
      <c r="M97" s="13"/>
      <c r="N97" s="13"/>
      <c r="O97" s="13"/>
      <c r="P97" s="13"/>
      <c r="Q97" s="13"/>
      <c r="R97" s="13"/>
      <c r="S97" s="12"/>
      <c r="T97" s="12"/>
      <c r="U97" s="13"/>
      <c r="V97" s="17"/>
    </row>
    <row r="98" ht="90" customHeight="1" spans="1:22">
      <c r="A98" s="13">
        <v>85</v>
      </c>
      <c r="B98" s="12" t="s">
        <v>477</v>
      </c>
      <c r="C98" s="13" t="s">
        <v>31</v>
      </c>
      <c r="D98" s="12" t="s">
        <v>59</v>
      </c>
      <c r="E98" s="12" t="s">
        <v>478</v>
      </c>
      <c r="F98" s="14" t="s">
        <v>479</v>
      </c>
      <c r="G98" s="12">
        <v>400</v>
      </c>
      <c r="H98" s="12" t="s">
        <v>74</v>
      </c>
      <c r="I98" s="14" t="s">
        <v>480</v>
      </c>
      <c r="J98" s="14" t="s">
        <v>481</v>
      </c>
      <c r="K98" s="13">
        <v>0</v>
      </c>
      <c r="L98" s="13">
        <v>1</v>
      </c>
      <c r="M98" s="13">
        <v>0.0248</v>
      </c>
      <c r="N98" s="13">
        <v>0</v>
      </c>
      <c r="O98" s="13">
        <v>0.0248</v>
      </c>
      <c r="P98" s="13">
        <v>0.0734</v>
      </c>
      <c r="Q98" s="13">
        <v>0</v>
      </c>
      <c r="R98" s="13">
        <v>0.0734</v>
      </c>
      <c r="S98" s="12" t="s">
        <v>56</v>
      </c>
      <c r="T98" s="12" t="s">
        <v>482</v>
      </c>
      <c r="U98" s="13">
        <v>2023.11</v>
      </c>
      <c r="V98" s="17"/>
    </row>
    <row r="99" ht="36" customHeight="1" spans="1:22">
      <c r="A99" s="20" t="s">
        <v>483</v>
      </c>
      <c r="B99" s="25"/>
      <c r="C99" s="13"/>
      <c r="D99" s="12"/>
      <c r="E99" s="12"/>
      <c r="F99" s="14"/>
      <c r="G99" s="22">
        <f>SUM(G100:G101)</f>
        <v>556</v>
      </c>
      <c r="H99" s="12"/>
      <c r="I99" s="14"/>
      <c r="J99" s="14"/>
      <c r="K99" s="13"/>
      <c r="L99" s="13"/>
      <c r="M99" s="13"/>
      <c r="N99" s="13"/>
      <c r="O99" s="13"/>
      <c r="P99" s="13"/>
      <c r="Q99" s="13"/>
      <c r="R99" s="13"/>
      <c r="S99" s="12"/>
      <c r="T99" s="12"/>
      <c r="U99" s="13"/>
      <c r="V99" s="17"/>
    </row>
    <row r="100" ht="60" customHeight="1" spans="1:22">
      <c r="A100" s="13">
        <v>86</v>
      </c>
      <c r="B100" s="12" t="s">
        <v>484</v>
      </c>
      <c r="C100" s="13" t="s">
        <v>31</v>
      </c>
      <c r="D100" s="12" t="s">
        <v>32</v>
      </c>
      <c r="E100" s="12" t="s">
        <v>60</v>
      </c>
      <c r="F100" s="14" t="s">
        <v>485</v>
      </c>
      <c r="G100" s="12">
        <v>77</v>
      </c>
      <c r="H100" s="12" t="s">
        <v>35</v>
      </c>
      <c r="I100" s="14" t="s">
        <v>486</v>
      </c>
      <c r="J100" s="14" t="s">
        <v>487</v>
      </c>
      <c r="K100" s="13">
        <v>12</v>
      </c>
      <c r="L100" s="13">
        <v>77</v>
      </c>
      <c r="M100" s="13">
        <v>0.713</v>
      </c>
      <c r="N100" s="13">
        <v>0.713</v>
      </c>
      <c r="O100" s="13">
        <v>0</v>
      </c>
      <c r="P100" s="13">
        <v>0.2325</v>
      </c>
      <c r="Q100" s="13">
        <v>0.2325</v>
      </c>
      <c r="R100" s="13">
        <v>0</v>
      </c>
      <c r="S100" s="12" t="s">
        <v>56</v>
      </c>
      <c r="T100" s="12" t="s">
        <v>64</v>
      </c>
      <c r="U100" s="13">
        <v>2023.11</v>
      </c>
      <c r="V100" s="17"/>
    </row>
    <row r="101" ht="67.5" spans="1:22">
      <c r="A101" s="13">
        <v>87</v>
      </c>
      <c r="B101" s="12" t="s">
        <v>488</v>
      </c>
      <c r="C101" s="13" t="s">
        <v>31</v>
      </c>
      <c r="D101" s="12" t="s">
        <v>32</v>
      </c>
      <c r="E101" s="12" t="s">
        <v>60</v>
      </c>
      <c r="F101" s="14" t="s">
        <v>489</v>
      </c>
      <c r="G101" s="12">
        <v>479</v>
      </c>
      <c r="H101" s="12" t="s">
        <v>35</v>
      </c>
      <c r="I101" s="14" t="s">
        <v>490</v>
      </c>
      <c r="J101" s="14" t="s">
        <v>491</v>
      </c>
      <c r="K101" s="13">
        <v>12</v>
      </c>
      <c r="L101" s="13">
        <v>77</v>
      </c>
      <c r="M101" s="13">
        <v>0.713</v>
      </c>
      <c r="N101" s="13">
        <v>0.713</v>
      </c>
      <c r="O101" s="13">
        <v>0</v>
      </c>
      <c r="P101" s="13">
        <v>0.2325</v>
      </c>
      <c r="Q101" s="13">
        <v>0.2325</v>
      </c>
      <c r="R101" s="13">
        <v>0</v>
      </c>
      <c r="S101" s="12" t="s">
        <v>56</v>
      </c>
      <c r="T101" s="12" t="s">
        <v>492</v>
      </c>
      <c r="U101" s="13">
        <v>2023.11</v>
      </c>
      <c r="V101" s="17"/>
    </row>
    <row r="102" ht="28" customHeight="1" spans="1:22">
      <c r="A102" s="31" t="s">
        <v>493</v>
      </c>
      <c r="B102" s="25"/>
      <c r="C102" s="13"/>
      <c r="D102" s="12"/>
      <c r="E102" s="12"/>
      <c r="F102" s="14"/>
      <c r="G102" s="22">
        <v>2840</v>
      </c>
      <c r="H102" s="12"/>
      <c r="I102" s="14"/>
      <c r="J102" s="14"/>
      <c r="K102" s="13"/>
      <c r="L102" s="13"/>
      <c r="M102" s="13"/>
      <c r="N102" s="13"/>
      <c r="O102" s="13"/>
      <c r="P102" s="13"/>
      <c r="Q102" s="13"/>
      <c r="R102" s="13"/>
      <c r="S102" s="12"/>
      <c r="T102" s="12"/>
      <c r="U102" s="13"/>
      <c r="V102" s="17"/>
    </row>
    <row r="103" ht="212" customHeight="1" spans="1:22">
      <c r="A103" s="13">
        <v>88</v>
      </c>
      <c r="B103" s="12" t="s">
        <v>494</v>
      </c>
      <c r="C103" s="13" t="s">
        <v>31</v>
      </c>
      <c r="D103" s="12" t="s">
        <v>59</v>
      </c>
      <c r="E103" s="12" t="s">
        <v>495</v>
      </c>
      <c r="F103" s="14" t="s">
        <v>496</v>
      </c>
      <c r="G103" s="12">
        <v>1000</v>
      </c>
      <c r="H103" s="24" t="s">
        <v>497</v>
      </c>
      <c r="I103" s="14" t="s">
        <v>498</v>
      </c>
      <c r="J103" s="14" t="s">
        <v>499</v>
      </c>
      <c r="K103" s="13">
        <v>3</v>
      </c>
      <c r="L103" s="13">
        <v>7</v>
      </c>
      <c r="M103" s="13">
        <v>0.4636</v>
      </c>
      <c r="N103" s="13">
        <v>0.0188</v>
      </c>
      <c r="O103" s="13">
        <v>0.4448</v>
      </c>
      <c r="P103" s="13">
        <v>1.4186</v>
      </c>
      <c r="Q103" s="13">
        <v>0.0685</v>
      </c>
      <c r="R103" s="13">
        <v>1.3501</v>
      </c>
      <c r="S103" s="12" t="s">
        <v>56</v>
      </c>
      <c r="T103" s="12" t="s">
        <v>153</v>
      </c>
      <c r="U103" s="13">
        <v>2023.11</v>
      </c>
      <c r="V103" s="17"/>
    </row>
    <row r="104" ht="168" spans="1:22">
      <c r="A104" s="13">
        <v>89</v>
      </c>
      <c r="B104" s="12" t="s">
        <v>500</v>
      </c>
      <c r="C104" s="13" t="s">
        <v>31</v>
      </c>
      <c r="D104" s="12" t="s">
        <v>59</v>
      </c>
      <c r="E104" s="12" t="s">
        <v>501</v>
      </c>
      <c r="F104" s="14" t="s">
        <v>502</v>
      </c>
      <c r="G104" s="12">
        <v>1000</v>
      </c>
      <c r="H104" s="23" t="s">
        <v>503</v>
      </c>
      <c r="I104" s="14" t="s">
        <v>504</v>
      </c>
      <c r="J104" s="14" t="s">
        <v>505</v>
      </c>
      <c r="K104" s="13">
        <v>5</v>
      </c>
      <c r="L104" s="13">
        <v>5</v>
      </c>
      <c r="M104" s="13">
        <v>0.0648</v>
      </c>
      <c r="N104" s="13">
        <v>0.0279</v>
      </c>
      <c r="O104" s="13">
        <v>0.0369</v>
      </c>
      <c r="P104" s="13">
        <v>0.2228</v>
      </c>
      <c r="Q104" s="13">
        <v>0.0859</v>
      </c>
      <c r="R104" s="13">
        <v>0.1369</v>
      </c>
      <c r="S104" s="12" t="s">
        <v>56</v>
      </c>
      <c r="T104" s="12" t="s">
        <v>506</v>
      </c>
      <c r="U104" s="13">
        <v>2023.11</v>
      </c>
      <c r="V104" s="17"/>
    </row>
    <row r="105" ht="152" customHeight="1" spans="1:22">
      <c r="A105" s="13">
        <v>90</v>
      </c>
      <c r="B105" s="12" t="s">
        <v>507</v>
      </c>
      <c r="C105" s="13" t="s">
        <v>103</v>
      </c>
      <c r="D105" s="12" t="s">
        <v>32</v>
      </c>
      <c r="E105" s="12" t="s">
        <v>340</v>
      </c>
      <c r="F105" s="14" t="s">
        <v>508</v>
      </c>
      <c r="G105" s="12">
        <v>70</v>
      </c>
      <c r="H105" s="12" t="s">
        <v>509</v>
      </c>
      <c r="I105" s="14" t="s">
        <v>510</v>
      </c>
      <c r="J105" s="14" t="s">
        <v>511</v>
      </c>
      <c r="K105" s="13">
        <v>0</v>
      </c>
      <c r="L105" s="13">
        <v>1</v>
      </c>
      <c r="M105" s="13">
        <v>0.0447</v>
      </c>
      <c r="N105" s="13">
        <v>0.0005</v>
      </c>
      <c r="O105" s="13">
        <v>0.0442</v>
      </c>
      <c r="P105" s="13">
        <v>0.1466</v>
      </c>
      <c r="Q105" s="13">
        <v>0.0013</v>
      </c>
      <c r="R105" s="13">
        <v>0.1453</v>
      </c>
      <c r="S105" s="12" t="s">
        <v>512</v>
      </c>
      <c r="T105" s="12" t="s">
        <v>95</v>
      </c>
      <c r="U105" s="13">
        <v>2023.11</v>
      </c>
      <c r="V105" s="17"/>
    </row>
    <row r="106" ht="94.5" spans="1:22">
      <c r="A106" s="13">
        <v>91</v>
      </c>
      <c r="B106" s="12" t="s">
        <v>513</v>
      </c>
      <c r="C106" s="13" t="s">
        <v>31</v>
      </c>
      <c r="D106" s="12" t="s">
        <v>32</v>
      </c>
      <c r="E106" s="12" t="s">
        <v>371</v>
      </c>
      <c r="F106" s="14" t="s">
        <v>514</v>
      </c>
      <c r="G106" s="12">
        <v>70</v>
      </c>
      <c r="H106" s="12" t="s">
        <v>509</v>
      </c>
      <c r="I106" s="14" t="s">
        <v>515</v>
      </c>
      <c r="J106" s="14" t="s">
        <v>516</v>
      </c>
      <c r="K106" s="13">
        <v>0</v>
      </c>
      <c r="L106" s="13">
        <v>1</v>
      </c>
      <c r="M106" s="13">
        <v>0.01</v>
      </c>
      <c r="N106" s="13">
        <v>0</v>
      </c>
      <c r="O106" s="13">
        <v>0.01</v>
      </c>
      <c r="P106" s="13">
        <v>0.04</v>
      </c>
      <c r="Q106" s="13">
        <v>0</v>
      </c>
      <c r="R106" s="13">
        <v>0.04</v>
      </c>
      <c r="S106" s="12" t="s">
        <v>512</v>
      </c>
      <c r="T106" s="12" t="s">
        <v>84</v>
      </c>
      <c r="U106" s="13">
        <v>2023.11</v>
      </c>
      <c r="V106" s="17"/>
    </row>
    <row r="107" ht="138" customHeight="1" spans="1:22">
      <c r="A107" s="13">
        <v>92</v>
      </c>
      <c r="B107" s="12" t="s">
        <v>517</v>
      </c>
      <c r="C107" s="13" t="s">
        <v>31</v>
      </c>
      <c r="D107" s="12" t="s">
        <v>32</v>
      </c>
      <c r="E107" s="12" t="s">
        <v>518</v>
      </c>
      <c r="F107" s="14" t="s">
        <v>519</v>
      </c>
      <c r="G107" s="12">
        <v>70</v>
      </c>
      <c r="H107" s="12" t="s">
        <v>509</v>
      </c>
      <c r="I107" s="14" t="s">
        <v>520</v>
      </c>
      <c r="J107" s="14" t="s">
        <v>521</v>
      </c>
      <c r="K107" s="13">
        <v>0</v>
      </c>
      <c r="L107" s="13">
        <v>2</v>
      </c>
      <c r="M107" s="13">
        <v>0.03</v>
      </c>
      <c r="N107" s="13">
        <v>0</v>
      </c>
      <c r="O107" s="13">
        <v>0.03</v>
      </c>
      <c r="P107" s="13">
        <v>0.02</v>
      </c>
      <c r="Q107" s="13">
        <v>0</v>
      </c>
      <c r="R107" s="13">
        <v>0.02</v>
      </c>
      <c r="S107" s="12" t="s">
        <v>512</v>
      </c>
      <c r="T107" s="12" t="s">
        <v>84</v>
      </c>
      <c r="U107" s="13">
        <v>2023.11</v>
      </c>
      <c r="V107" s="17"/>
    </row>
    <row r="108" ht="108" spans="1:22">
      <c r="A108" s="13">
        <v>93</v>
      </c>
      <c r="B108" s="12" t="s">
        <v>522</v>
      </c>
      <c r="C108" s="13" t="s">
        <v>31</v>
      </c>
      <c r="D108" s="12" t="s">
        <v>32</v>
      </c>
      <c r="E108" s="12" t="s">
        <v>523</v>
      </c>
      <c r="F108" s="14" t="s">
        <v>524</v>
      </c>
      <c r="G108" s="12">
        <v>70</v>
      </c>
      <c r="H108" s="12" t="s">
        <v>509</v>
      </c>
      <c r="I108" s="14" t="s">
        <v>525</v>
      </c>
      <c r="J108" s="14" t="s">
        <v>526</v>
      </c>
      <c r="K108" s="13">
        <v>0</v>
      </c>
      <c r="L108" s="13">
        <v>1</v>
      </c>
      <c r="M108" s="13">
        <v>0.03</v>
      </c>
      <c r="N108" s="13">
        <v>0</v>
      </c>
      <c r="O108" s="13">
        <v>0.03</v>
      </c>
      <c r="P108" s="13">
        <v>0.1</v>
      </c>
      <c r="Q108" s="13">
        <v>0</v>
      </c>
      <c r="R108" s="13">
        <v>0.1</v>
      </c>
      <c r="S108" s="12" t="s">
        <v>512</v>
      </c>
      <c r="T108" s="12" t="s">
        <v>527</v>
      </c>
      <c r="U108" s="13">
        <v>2023.11</v>
      </c>
      <c r="V108" s="17"/>
    </row>
    <row r="109" ht="137" customHeight="1" spans="1:22">
      <c r="A109" s="13">
        <v>94</v>
      </c>
      <c r="B109" s="12" t="s">
        <v>528</v>
      </c>
      <c r="C109" s="13" t="s">
        <v>103</v>
      </c>
      <c r="D109" s="12" t="s">
        <v>32</v>
      </c>
      <c r="E109" s="12" t="s">
        <v>529</v>
      </c>
      <c r="F109" s="14" t="s">
        <v>530</v>
      </c>
      <c r="G109" s="12">
        <v>70</v>
      </c>
      <c r="H109" s="12" t="s">
        <v>509</v>
      </c>
      <c r="I109" s="14" t="s">
        <v>531</v>
      </c>
      <c r="J109" s="14" t="s">
        <v>532</v>
      </c>
      <c r="K109" s="13">
        <v>0</v>
      </c>
      <c r="L109" s="13">
        <v>1</v>
      </c>
      <c r="M109" s="13">
        <v>0.0435</v>
      </c>
      <c r="N109" s="13">
        <v>0.0003</v>
      </c>
      <c r="O109" s="13">
        <v>0.0432</v>
      </c>
      <c r="P109" s="13">
        <v>0.1751</v>
      </c>
      <c r="Q109" s="13">
        <v>0.0008</v>
      </c>
      <c r="R109" s="13">
        <v>0.1743</v>
      </c>
      <c r="S109" s="12" t="s">
        <v>512</v>
      </c>
      <c r="T109" s="12" t="s">
        <v>313</v>
      </c>
      <c r="U109" s="13">
        <v>2023.11</v>
      </c>
      <c r="V109" s="17"/>
    </row>
    <row r="110" ht="81" spans="1:22">
      <c r="A110" s="13">
        <v>95</v>
      </c>
      <c r="B110" s="12" t="s">
        <v>533</v>
      </c>
      <c r="C110" s="13" t="s">
        <v>103</v>
      </c>
      <c r="D110" s="12" t="s">
        <v>32</v>
      </c>
      <c r="E110" s="12" t="s">
        <v>400</v>
      </c>
      <c r="F110" s="14" t="s">
        <v>534</v>
      </c>
      <c r="G110" s="12">
        <v>70</v>
      </c>
      <c r="H110" s="12" t="s">
        <v>509</v>
      </c>
      <c r="I110" s="14" t="s">
        <v>535</v>
      </c>
      <c r="J110" s="14" t="s">
        <v>536</v>
      </c>
      <c r="K110" s="13">
        <v>0</v>
      </c>
      <c r="L110" s="13">
        <v>1</v>
      </c>
      <c r="M110" s="13">
        <v>0.0276</v>
      </c>
      <c r="N110" s="13">
        <v>0</v>
      </c>
      <c r="O110" s="13">
        <v>0.0276</v>
      </c>
      <c r="P110" s="13">
        <v>0.1182</v>
      </c>
      <c r="Q110" s="13">
        <v>0</v>
      </c>
      <c r="R110" s="13">
        <v>0.1182</v>
      </c>
      <c r="S110" s="12" t="s">
        <v>512</v>
      </c>
      <c r="T110" s="12" t="s">
        <v>117</v>
      </c>
      <c r="U110" s="13">
        <v>2023.11</v>
      </c>
      <c r="V110" s="17"/>
    </row>
    <row r="111" ht="152" customHeight="1" spans="1:22">
      <c r="A111" s="13">
        <v>96</v>
      </c>
      <c r="B111" s="12" t="s">
        <v>537</v>
      </c>
      <c r="C111" s="13" t="s">
        <v>103</v>
      </c>
      <c r="D111" s="12" t="s">
        <v>32</v>
      </c>
      <c r="E111" s="12" t="s">
        <v>538</v>
      </c>
      <c r="F111" s="14" t="s">
        <v>539</v>
      </c>
      <c r="G111" s="12">
        <v>70</v>
      </c>
      <c r="H111" s="12" t="s">
        <v>509</v>
      </c>
      <c r="I111" s="14" t="s">
        <v>540</v>
      </c>
      <c r="J111" s="14" t="s">
        <v>541</v>
      </c>
      <c r="K111" s="13">
        <v>0</v>
      </c>
      <c r="L111" s="13">
        <v>1</v>
      </c>
      <c r="M111" s="13">
        <v>0.0331</v>
      </c>
      <c r="N111" s="13">
        <v>0</v>
      </c>
      <c r="O111" s="13">
        <v>0.0331</v>
      </c>
      <c r="P111" s="13">
        <v>0.1392</v>
      </c>
      <c r="Q111" s="13">
        <v>0</v>
      </c>
      <c r="R111" s="13">
        <v>0.1392</v>
      </c>
      <c r="S111" s="12" t="s">
        <v>512</v>
      </c>
      <c r="T111" s="12" t="s">
        <v>159</v>
      </c>
      <c r="U111" s="13">
        <v>2023.11</v>
      </c>
      <c r="V111" s="17"/>
    </row>
    <row r="112" ht="94.5" spans="1:22">
      <c r="A112" s="13">
        <v>97</v>
      </c>
      <c r="B112" s="12" t="s">
        <v>542</v>
      </c>
      <c r="C112" s="13" t="s">
        <v>31</v>
      </c>
      <c r="D112" s="12" t="s">
        <v>32</v>
      </c>
      <c r="E112" s="12" t="s">
        <v>543</v>
      </c>
      <c r="F112" s="14" t="s">
        <v>544</v>
      </c>
      <c r="G112" s="12">
        <v>70</v>
      </c>
      <c r="H112" s="12" t="s">
        <v>509</v>
      </c>
      <c r="I112" s="14" t="s">
        <v>545</v>
      </c>
      <c r="J112" s="14" t="s">
        <v>546</v>
      </c>
      <c r="K112" s="13">
        <v>0</v>
      </c>
      <c r="L112" s="13">
        <v>1</v>
      </c>
      <c r="M112" s="13">
        <v>0.03</v>
      </c>
      <c r="N112" s="13">
        <v>0</v>
      </c>
      <c r="O112" s="13">
        <v>0.03</v>
      </c>
      <c r="P112" s="13">
        <v>0.1</v>
      </c>
      <c r="Q112" s="13">
        <v>0</v>
      </c>
      <c r="R112" s="13">
        <v>0.1</v>
      </c>
      <c r="S112" s="12" t="s">
        <v>512</v>
      </c>
      <c r="T112" s="12" t="s">
        <v>194</v>
      </c>
      <c r="U112" s="13">
        <v>2023.11</v>
      </c>
      <c r="V112" s="17"/>
    </row>
    <row r="113" ht="133" customHeight="1" spans="1:22">
      <c r="A113" s="13">
        <v>98</v>
      </c>
      <c r="B113" s="12" t="s">
        <v>547</v>
      </c>
      <c r="C113" s="13" t="s">
        <v>103</v>
      </c>
      <c r="D113" s="12" t="s">
        <v>32</v>
      </c>
      <c r="E113" s="12" t="s">
        <v>548</v>
      </c>
      <c r="F113" s="14" t="s">
        <v>549</v>
      </c>
      <c r="G113" s="12">
        <v>70</v>
      </c>
      <c r="H113" s="12" t="s">
        <v>509</v>
      </c>
      <c r="I113" s="14" t="s">
        <v>550</v>
      </c>
      <c r="J113" s="14" t="s">
        <v>551</v>
      </c>
      <c r="K113" s="13">
        <v>0</v>
      </c>
      <c r="L113" s="13">
        <v>1</v>
      </c>
      <c r="M113" s="13">
        <v>0.032</v>
      </c>
      <c r="N113" s="13">
        <v>0</v>
      </c>
      <c r="O113" s="13">
        <v>0.032</v>
      </c>
      <c r="P113" s="13">
        <v>0.097</v>
      </c>
      <c r="Q113" s="13">
        <v>0</v>
      </c>
      <c r="R113" s="13">
        <v>0.097</v>
      </c>
      <c r="S113" s="12" t="s">
        <v>512</v>
      </c>
      <c r="T113" s="12" t="s">
        <v>552</v>
      </c>
      <c r="U113" s="13">
        <v>2023.11</v>
      </c>
      <c r="V113" s="17"/>
    </row>
    <row r="114" ht="129" customHeight="1" spans="1:22">
      <c r="A114" s="13">
        <v>99</v>
      </c>
      <c r="B114" s="12" t="s">
        <v>553</v>
      </c>
      <c r="C114" s="13" t="s">
        <v>31</v>
      </c>
      <c r="D114" s="12" t="s">
        <v>32</v>
      </c>
      <c r="E114" s="12" t="s">
        <v>554</v>
      </c>
      <c r="F114" s="14" t="s">
        <v>555</v>
      </c>
      <c r="G114" s="12">
        <v>70</v>
      </c>
      <c r="H114" s="12" t="s">
        <v>509</v>
      </c>
      <c r="I114" s="14" t="s">
        <v>556</v>
      </c>
      <c r="J114" s="14" t="s">
        <v>557</v>
      </c>
      <c r="K114" s="13">
        <v>0</v>
      </c>
      <c r="L114" s="13">
        <v>1</v>
      </c>
      <c r="M114" s="13">
        <v>0.0415</v>
      </c>
      <c r="N114" s="13">
        <v>0.0024</v>
      </c>
      <c r="O114" s="13">
        <v>0.0391</v>
      </c>
      <c r="P114" s="13">
        <v>0.135</v>
      </c>
      <c r="Q114" s="13">
        <v>0.0061</v>
      </c>
      <c r="R114" s="13">
        <v>0.1289</v>
      </c>
      <c r="S114" s="12" t="s">
        <v>512</v>
      </c>
      <c r="T114" s="12" t="s">
        <v>123</v>
      </c>
      <c r="U114" s="13">
        <v>2023.11</v>
      </c>
      <c r="V114" s="17"/>
    </row>
    <row r="115" ht="121.5" spans="1:22">
      <c r="A115" s="13">
        <v>100</v>
      </c>
      <c r="B115" s="12" t="s">
        <v>558</v>
      </c>
      <c r="C115" s="13" t="s">
        <v>103</v>
      </c>
      <c r="D115" s="12" t="s">
        <v>32</v>
      </c>
      <c r="E115" s="12" t="s">
        <v>559</v>
      </c>
      <c r="F115" s="14" t="s">
        <v>560</v>
      </c>
      <c r="G115" s="12">
        <v>70</v>
      </c>
      <c r="H115" s="12" t="s">
        <v>509</v>
      </c>
      <c r="I115" s="14" t="s">
        <v>561</v>
      </c>
      <c r="J115" s="14" t="s">
        <v>562</v>
      </c>
      <c r="K115" s="13">
        <v>0</v>
      </c>
      <c r="L115" s="13">
        <v>1</v>
      </c>
      <c r="M115" s="13">
        <v>0.0203</v>
      </c>
      <c r="N115" s="13">
        <v>0.0003</v>
      </c>
      <c r="O115" s="13">
        <v>0.02</v>
      </c>
      <c r="P115" s="13">
        <v>0.0751</v>
      </c>
      <c r="Q115" s="13">
        <v>0.0009</v>
      </c>
      <c r="R115" s="13">
        <v>0.0742</v>
      </c>
      <c r="S115" s="12" t="s">
        <v>512</v>
      </c>
      <c r="T115" s="12" t="s">
        <v>101</v>
      </c>
      <c r="U115" s="13">
        <v>2023.11</v>
      </c>
      <c r="V115" s="17"/>
    </row>
    <row r="116" ht="183" customHeight="1" spans="1:22">
      <c r="A116" s="13">
        <v>101</v>
      </c>
      <c r="B116" s="12" t="s">
        <v>563</v>
      </c>
      <c r="C116" s="13" t="s">
        <v>31</v>
      </c>
      <c r="D116" s="12" t="s">
        <v>32</v>
      </c>
      <c r="E116" s="12" t="s">
        <v>564</v>
      </c>
      <c r="F116" s="14" t="s">
        <v>565</v>
      </c>
      <c r="G116" s="12">
        <v>70</v>
      </c>
      <c r="H116" s="12" t="s">
        <v>509</v>
      </c>
      <c r="I116" s="14" t="s">
        <v>566</v>
      </c>
      <c r="J116" s="14" t="s">
        <v>567</v>
      </c>
      <c r="K116" s="13">
        <v>0</v>
      </c>
      <c r="L116" s="13">
        <v>1</v>
      </c>
      <c r="M116" s="13">
        <v>0.02</v>
      </c>
      <c r="N116" s="13">
        <v>0</v>
      </c>
      <c r="O116" s="13">
        <v>0.02</v>
      </c>
      <c r="P116" s="13">
        <v>0.0745</v>
      </c>
      <c r="Q116" s="13">
        <v>0</v>
      </c>
      <c r="R116" s="13">
        <v>0.0745</v>
      </c>
      <c r="S116" s="12" t="s">
        <v>512</v>
      </c>
      <c r="T116" s="12" t="s">
        <v>482</v>
      </c>
      <c r="U116" s="13">
        <v>2023.11</v>
      </c>
      <c r="V116" s="17"/>
    </row>
    <row r="117" ht="26" customHeight="1" spans="1:22">
      <c r="A117" s="20" t="s">
        <v>568</v>
      </c>
      <c r="B117" s="25"/>
      <c r="C117" s="13"/>
      <c r="D117" s="12"/>
      <c r="E117" s="12"/>
      <c r="F117" s="14"/>
      <c r="G117" s="22">
        <v>130</v>
      </c>
      <c r="H117" s="12"/>
      <c r="I117" s="14"/>
      <c r="J117" s="14"/>
      <c r="K117" s="13"/>
      <c r="L117" s="13"/>
      <c r="M117" s="13"/>
      <c r="N117" s="13"/>
      <c r="O117" s="13"/>
      <c r="P117" s="13"/>
      <c r="Q117" s="13"/>
      <c r="R117" s="13"/>
      <c r="S117" s="12"/>
      <c r="T117" s="12"/>
      <c r="U117" s="13"/>
      <c r="V117" s="17"/>
    </row>
    <row r="118" ht="94.5" spans="1:22">
      <c r="A118" s="13">
        <v>102</v>
      </c>
      <c r="B118" s="12" t="s">
        <v>569</v>
      </c>
      <c r="C118" s="13" t="s">
        <v>31</v>
      </c>
      <c r="D118" s="12" t="s">
        <v>32</v>
      </c>
      <c r="E118" s="12" t="s">
        <v>570</v>
      </c>
      <c r="F118" s="14" t="s">
        <v>571</v>
      </c>
      <c r="G118" s="12">
        <v>40</v>
      </c>
      <c r="H118" s="12" t="s">
        <v>35</v>
      </c>
      <c r="I118" s="14" t="s">
        <v>572</v>
      </c>
      <c r="J118" s="14" t="s">
        <v>573</v>
      </c>
      <c r="K118" s="13">
        <v>0</v>
      </c>
      <c r="L118" s="13">
        <v>1</v>
      </c>
      <c r="M118" s="13">
        <v>0.004</v>
      </c>
      <c r="N118" s="13">
        <v>0</v>
      </c>
      <c r="O118" s="13">
        <v>0.004</v>
      </c>
      <c r="P118" s="13">
        <v>0.0081</v>
      </c>
      <c r="Q118" s="13">
        <v>0</v>
      </c>
      <c r="R118" s="13">
        <v>0.0081</v>
      </c>
      <c r="S118" s="12" t="s">
        <v>56</v>
      </c>
      <c r="T118" s="12" t="s">
        <v>574</v>
      </c>
      <c r="U118" s="13">
        <v>2023.11</v>
      </c>
      <c r="V118" s="17"/>
    </row>
    <row r="119" ht="182" customHeight="1" spans="1:22">
      <c r="A119" s="13">
        <v>103</v>
      </c>
      <c r="B119" s="12" t="s">
        <v>575</v>
      </c>
      <c r="C119" s="13" t="s">
        <v>31</v>
      </c>
      <c r="D119" s="12" t="s">
        <v>32</v>
      </c>
      <c r="E119" s="12" t="s">
        <v>576</v>
      </c>
      <c r="F119" s="14" t="s">
        <v>577</v>
      </c>
      <c r="G119" s="12">
        <v>40</v>
      </c>
      <c r="H119" s="12" t="s">
        <v>35</v>
      </c>
      <c r="I119" s="14" t="s">
        <v>578</v>
      </c>
      <c r="J119" s="14" t="s">
        <v>579</v>
      </c>
      <c r="K119" s="13">
        <v>0</v>
      </c>
      <c r="L119" s="13">
        <v>3</v>
      </c>
      <c r="M119" s="13">
        <v>0.0234</v>
      </c>
      <c r="N119" s="13">
        <v>0</v>
      </c>
      <c r="O119" s="13">
        <v>0.0234</v>
      </c>
      <c r="P119" s="13">
        <v>0.0413</v>
      </c>
      <c r="Q119" s="13">
        <v>0</v>
      </c>
      <c r="R119" s="13">
        <v>0.0413</v>
      </c>
      <c r="S119" s="12" t="s">
        <v>56</v>
      </c>
      <c r="T119" s="12" t="s">
        <v>580</v>
      </c>
      <c r="U119" s="13">
        <v>2023.11</v>
      </c>
      <c r="V119" s="17"/>
    </row>
    <row r="120" ht="108" spans="1:22">
      <c r="A120" s="13">
        <v>104</v>
      </c>
      <c r="B120" s="12" t="s">
        <v>581</v>
      </c>
      <c r="C120" s="13" t="s">
        <v>31</v>
      </c>
      <c r="D120" s="12" t="s">
        <v>32</v>
      </c>
      <c r="E120" s="12" t="s">
        <v>582</v>
      </c>
      <c r="F120" s="14" t="s">
        <v>583</v>
      </c>
      <c r="G120" s="12">
        <v>50</v>
      </c>
      <c r="H120" s="12" t="s">
        <v>35</v>
      </c>
      <c r="I120" s="14" t="s">
        <v>584</v>
      </c>
      <c r="J120" s="14" t="s">
        <v>585</v>
      </c>
      <c r="K120" s="13">
        <v>0</v>
      </c>
      <c r="L120" s="13" t="s">
        <v>586</v>
      </c>
      <c r="M120" s="13">
        <v>0.002</v>
      </c>
      <c r="N120" s="13">
        <v>0.0003</v>
      </c>
      <c r="O120" s="13">
        <v>0.0017</v>
      </c>
      <c r="P120" s="13">
        <v>0.006</v>
      </c>
      <c r="Q120" s="13">
        <v>0.0002</v>
      </c>
      <c r="R120" s="13">
        <v>0.0058</v>
      </c>
      <c r="S120" s="12" t="s">
        <v>56</v>
      </c>
      <c r="T120" s="12" t="s">
        <v>587</v>
      </c>
      <c r="U120" s="13">
        <v>2023.11</v>
      </c>
      <c r="V120" s="17"/>
    </row>
    <row r="121" ht="24" customHeight="1" spans="1:22">
      <c r="A121" s="20" t="s">
        <v>588</v>
      </c>
      <c r="B121" s="25"/>
      <c r="C121" s="13"/>
      <c r="D121" s="12"/>
      <c r="E121" s="12"/>
      <c r="F121" s="14"/>
      <c r="G121" s="22">
        <f>G122+G124+G128+G131</f>
        <v>166</v>
      </c>
      <c r="H121" s="12"/>
      <c r="I121" s="14"/>
      <c r="J121" s="14"/>
      <c r="K121" s="13"/>
      <c r="L121" s="13"/>
      <c r="M121" s="13"/>
      <c r="N121" s="13"/>
      <c r="O121" s="13"/>
      <c r="P121" s="13"/>
      <c r="Q121" s="13"/>
      <c r="R121" s="13"/>
      <c r="S121" s="12"/>
      <c r="T121" s="12"/>
      <c r="U121" s="13"/>
      <c r="V121" s="17"/>
    </row>
    <row r="122" ht="24" customHeight="1" spans="1:22">
      <c r="A122" s="20" t="s">
        <v>589</v>
      </c>
      <c r="B122" s="25"/>
      <c r="C122" s="13"/>
      <c r="D122" s="12"/>
      <c r="E122" s="12"/>
      <c r="F122" s="14"/>
      <c r="G122" s="22">
        <v>20</v>
      </c>
      <c r="H122" s="12"/>
      <c r="I122" s="14"/>
      <c r="J122" s="14"/>
      <c r="K122" s="13"/>
      <c r="L122" s="13"/>
      <c r="M122" s="13"/>
      <c r="N122" s="13"/>
      <c r="O122" s="13"/>
      <c r="P122" s="13"/>
      <c r="Q122" s="13"/>
      <c r="R122" s="13"/>
      <c r="S122" s="12"/>
      <c r="T122" s="12"/>
      <c r="U122" s="13"/>
      <c r="V122" s="17"/>
    </row>
    <row r="123" ht="108" spans="1:22">
      <c r="A123" s="13">
        <v>105</v>
      </c>
      <c r="B123" s="12" t="s">
        <v>590</v>
      </c>
      <c r="C123" s="13" t="s">
        <v>31</v>
      </c>
      <c r="D123" s="12" t="s">
        <v>59</v>
      </c>
      <c r="E123" s="12" t="s">
        <v>60</v>
      </c>
      <c r="F123" s="14" t="s">
        <v>591</v>
      </c>
      <c r="G123" s="12">
        <v>20</v>
      </c>
      <c r="H123" s="12" t="s">
        <v>35</v>
      </c>
      <c r="I123" s="14" t="s">
        <v>592</v>
      </c>
      <c r="J123" s="14" t="s">
        <v>593</v>
      </c>
      <c r="K123" s="13">
        <v>12</v>
      </c>
      <c r="L123" s="13">
        <v>74</v>
      </c>
      <c r="M123" s="13">
        <v>0.03</v>
      </c>
      <c r="N123" s="13">
        <v>0.03</v>
      </c>
      <c r="O123" s="13">
        <v>0</v>
      </c>
      <c r="P123" s="13">
        <v>0.04</v>
      </c>
      <c r="Q123" s="13">
        <v>0.04</v>
      </c>
      <c r="R123" s="13">
        <v>0</v>
      </c>
      <c r="S123" s="12" t="s">
        <v>594</v>
      </c>
      <c r="T123" s="12" t="s">
        <v>594</v>
      </c>
      <c r="U123" s="13">
        <v>2023.11</v>
      </c>
      <c r="V123" s="17"/>
    </row>
    <row r="124" ht="29" customHeight="1" spans="1:22">
      <c r="A124" s="20" t="s">
        <v>595</v>
      </c>
      <c r="B124" s="25"/>
      <c r="C124" s="13"/>
      <c r="D124" s="12"/>
      <c r="E124" s="12"/>
      <c r="F124" s="14"/>
      <c r="G124" s="22">
        <f>SUM(G125:G127)</f>
        <v>53</v>
      </c>
      <c r="H124" s="12"/>
      <c r="I124" s="14"/>
      <c r="J124" s="14"/>
      <c r="K124" s="13"/>
      <c r="L124" s="13"/>
      <c r="M124" s="13"/>
      <c r="N124" s="13"/>
      <c r="O124" s="13"/>
      <c r="P124" s="13"/>
      <c r="Q124" s="13"/>
      <c r="R124" s="13"/>
      <c r="S124" s="12"/>
      <c r="T124" s="12"/>
      <c r="U124" s="13"/>
      <c r="V124" s="17"/>
    </row>
    <row r="125" ht="60" customHeight="1" spans="1:22">
      <c r="A125" s="13">
        <v>106</v>
      </c>
      <c r="B125" s="12" t="s">
        <v>596</v>
      </c>
      <c r="C125" s="13" t="s">
        <v>31</v>
      </c>
      <c r="D125" s="12" t="s">
        <v>59</v>
      </c>
      <c r="E125" s="12" t="s">
        <v>60</v>
      </c>
      <c r="F125" s="14" t="s">
        <v>597</v>
      </c>
      <c r="G125" s="12">
        <v>8</v>
      </c>
      <c r="H125" s="12" t="s">
        <v>35</v>
      </c>
      <c r="I125" s="14" t="s">
        <v>598</v>
      </c>
      <c r="J125" s="14" t="s">
        <v>599</v>
      </c>
      <c r="K125" s="13">
        <v>12</v>
      </c>
      <c r="L125" s="13">
        <v>74</v>
      </c>
      <c r="M125" s="13">
        <v>0.004</v>
      </c>
      <c r="N125" s="13">
        <v>0.004</v>
      </c>
      <c r="O125" s="13">
        <v>0</v>
      </c>
      <c r="P125" s="13">
        <v>0.004</v>
      </c>
      <c r="Q125" s="13">
        <v>0.004</v>
      </c>
      <c r="R125" s="13">
        <v>0</v>
      </c>
      <c r="S125" s="12" t="s">
        <v>594</v>
      </c>
      <c r="T125" s="12" t="s">
        <v>594</v>
      </c>
      <c r="U125" s="13">
        <v>2023.11</v>
      </c>
      <c r="V125" s="17"/>
    </row>
    <row r="126" ht="60" customHeight="1" spans="1:22">
      <c r="A126" s="13">
        <v>107</v>
      </c>
      <c r="B126" s="12" t="s">
        <v>600</v>
      </c>
      <c r="C126" s="13" t="s">
        <v>31</v>
      </c>
      <c r="D126" s="12" t="s">
        <v>59</v>
      </c>
      <c r="E126" s="12" t="s">
        <v>60</v>
      </c>
      <c r="F126" s="14" t="s">
        <v>601</v>
      </c>
      <c r="G126" s="12">
        <v>15</v>
      </c>
      <c r="H126" s="12" t="s">
        <v>35</v>
      </c>
      <c r="I126" s="14" t="s">
        <v>602</v>
      </c>
      <c r="J126" s="14" t="s">
        <v>603</v>
      </c>
      <c r="K126" s="13">
        <v>12</v>
      </c>
      <c r="L126" s="13">
        <v>20</v>
      </c>
      <c r="M126" s="13">
        <v>0.007</v>
      </c>
      <c r="N126" s="13">
        <v>0.007</v>
      </c>
      <c r="O126" s="13">
        <v>0</v>
      </c>
      <c r="P126" s="13">
        <v>0.008</v>
      </c>
      <c r="Q126" s="13">
        <v>0.008</v>
      </c>
      <c r="R126" s="13">
        <v>0</v>
      </c>
      <c r="S126" s="12" t="s">
        <v>56</v>
      </c>
      <c r="T126" s="12" t="s">
        <v>56</v>
      </c>
      <c r="U126" s="13">
        <v>2023.11</v>
      </c>
      <c r="V126" s="17"/>
    </row>
    <row r="127" ht="60" customHeight="1" spans="1:22">
      <c r="A127" s="13">
        <v>108</v>
      </c>
      <c r="B127" s="12" t="s">
        <v>604</v>
      </c>
      <c r="C127" s="13" t="s">
        <v>31</v>
      </c>
      <c r="D127" s="12" t="s">
        <v>32</v>
      </c>
      <c r="E127" s="12" t="s">
        <v>60</v>
      </c>
      <c r="F127" s="14" t="s">
        <v>605</v>
      </c>
      <c r="G127" s="12">
        <v>30</v>
      </c>
      <c r="H127" s="12" t="s">
        <v>35</v>
      </c>
      <c r="I127" s="14" t="s">
        <v>602</v>
      </c>
      <c r="J127" s="14" t="s">
        <v>606</v>
      </c>
      <c r="K127" s="13">
        <v>12</v>
      </c>
      <c r="L127" s="13">
        <v>77</v>
      </c>
      <c r="M127" s="13">
        <v>0.713</v>
      </c>
      <c r="N127" s="13">
        <v>0.713</v>
      </c>
      <c r="O127" s="13">
        <v>0</v>
      </c>
      <c r="P127" s="13">
        <v>0.2325</v>
      </c>
      <c r="Q127" s="13">
        <v>0.2325</v>
      </c>
      <c r="R127" s="13">
        <v>0</v>
      </c>
      <c r="S127" s="12" t="s">
        <v>56</v>
      </c>
      <c r="T127" s="12" t="s">
        <v>64</v>
      </c>
      <c r="U127" s="13">
        <v>2023.11</v>
      </c>
      <c r="V127" s="17"/>
    </row>
    <row r="128" ht="22" customHeight="1" spans="1:22">
      <c r="A128" s="20" t="s">
        <v>607</v>
      </c>
      <c r="B128" s="25"/>
      <c r="C128" s="13"/>
      <c r="D128" s="12"/>
      <c r="E128" s="12"/>
      <c r="F128" s="14"/>
      <c r="G128" s="22">
        <f>SUM(G129:G130)</f>
        <v>84</v>
      </c>
      <c r="H128" s="12"/>
      <c r="I128" s="14"/>
      <c r="J128" s="14"/>
      <c r="K128" s="13"/>
      <c r="L128" s="13"/>
      <c r="M128" s="13"/>
      <c r="N128" s="13"/>
      <c r="O128" s="13"/>
      <c r="P128" s="13"/>
      <c r="Q128" s="13"/>
      <c r="R128" s="13"/>
      <c r="S128" s="12"/>
      <c r="T128" s="12"/>
      <c r="U128" s="13"/>
      <c r="V128" s="17"/>
    </row>
    <row r="129" ht="85" customHeight="1" spans="1:22">
      <c r="A129" s="13">
        <v>109</v>
      </c>
      <c r="B129" s="12" t="s">
        <v>608</v>
      </c>
      <c r="C129" s="13" t="s">
        <v>31</v>
      </c>
      <c r="D129" s="12" t="s">
        <v>59</v>
      </c>
      <c r="E129" s="12" t="s">
        <v>60</v>
      </c>
      <c r="F129" s="14" t="s">
        <v>609</v>
      </c>
      <c r="G129" s="12">
        <v>54</v>
      </c>
      <c r="H129" s="12" t="s">
        <v>35</v>
      </c>
      <c r="I129" s="14" t="s">
        <v>610</v>
      </c>
      <c r="J129" s="14" t="s">
        <v>610</v>
      </c>
      <c r="K129" s="13">
        <v>12</v>
      </c>
      <c r="L129" s="13">
        <v>55</v>
      </c>
      <c r="M129" s="13">
        <v>0.0112</v>
      </c>
      <c r="N129" s="13">
        <v>0.0112</v>
      </c>
      <c r="O129" s="13">
        <v>0</v>
      </c>
      <c r="P129" s="13">
        <v>0.0112</v>
      </c>
      <c r="Q129" s="13">
        <v>0.0112</v>
      </c>
      <c r="R129" s="13">
        <v>0</v>
      </c>
      <c r="S129" s="12" t="s">
        <v>594</v>
      </c>
      <c r="T129" s="12" t="s">
        <v>594</v>
      </c>
      <c r="U129" s="13">
        <v>2023.11</v>
      </c>
      <c r="V129" s="17"/>
    </row>
    <row r="130" ht="40.5" spans="1:22">
      <c r="A130" s="13">
        <v>110</v>
      </c>
      <c r="B130" s="12" t="s">
        <v>611</v>
      </c>
      <c r="C130" s="13" t="s">
        <v>31</v>
      </c>
      <c r="D130" s="12" t="s">
        <v>59</v>
      </c>
      <c r="E130" s="12" t="s">
        <v>60</v>
      </c>
      <c r="F130" s="14" t="s">
        <v>612</v>
      </c>
      <c r="G130" s="12">
        <v>30</v>
      </c>
      <c r="H130" s="12" t="s">
        <v>35</v>
      </c>
      <c r="I130" s="14" t="s">
        <v>610</v>
      </c>
      <c r="J130" s="14" t="s">
        <v>610</v>
      </c>
      <c r="K130" s="13">
        <v>12</v>
      </c>
      <c r="L130" s="13">
        <v>55</v>
      </c>
      <c r="M130" s="13">
        <v>0.0112</v>
      </c>
      <c r="N130" s="13">
        <v>0.0112</v>
      </c>
      <c r="O130" s="13">
        <v>0</v>
      </c>
      <c r="P130" s="13">
        <v>0.0112</v>
      </c>
      <c r="Q130" s="13">
        <v>0.0112</v>
      </c>
      <c r="R130" s="13">
        <v>0</v>
      </c>
      <c r="S130" s="12" t="s">
        <v>56</v>
      </c>
      <c r="T130" s="12" t="s">
        <v>60</v>
      </c>
      <c r="U130" s="13">
        <v>2023.11</v>
      </c>
      <c r="V130" s="17"/>
    </row>
    <row r="131" ht="25" customHeight="1" spans="1:22">
      <c r="A131" s="20" t="s">
        <v>613</v>
      </c>
      <c r="B131" s="25"/>
      <c r="C131" s="13"/>
      <c r="D131" s="12"/>
      <c r="E131" s="12"/>
      <c r="F131" s="14"/>
      <c r="G131" s="22">
        <v>9</v>
      </c>
      <c r="H131" s="12"/>
      <c r="I131" s="14"/>
      <c r="J131" s="14"/>
      <c r="K131" s="13"/>
      <c r="L131" s="13"/>
      <c r="M131" s="13"/>
      <c r="N131" s="13"/>
      <c r="O131" s="13"/>
      <c r="P131" s="13"/>
      <c r="Q131" s="13"/>
      <c r="R131" s="13"/>
      <c r="S131" s="12"/>
      <c r="T131" s="12"/>
      <c r="U131" s="13"/>
      <c r="V131" s="17"/>
    </row>
    <row r="132" ht="81" spans="1:22">
      <c r="A132" s="13">
        <v>111</v>
      </c>
      <c r="B132" s="12" t="s">
        <v>614</v>
      </c>
      <c r="C132" s="13" t="s">
        <v>31</v>
      </c>
      <c r="D132" s="12" t="s">
        <v>59</v>
      </c>
      <c r="E132" s="12" t="s">
        <v>60</v>
      </c>
      <c r="F132" s="14" t="s">
        <v>615</v>
      </c>
      <c r="G132" s="12">
        <v>9</v>
      </c>
      <c r="H132" s="12" t="s">
        <v>35</v>
      </c>
      <c r="I132" s="14" t="s">
        <v>616</v>
      </c>
      <c r="J132" s="14" t="s">
        <v>617</v>
      </c>
      <c r="K132" s="13">
        <v>12</v>
      </c>
      <c r="L132" s="13">
        <v>74</v>
      </c>
      <c r="M132" s="13">
        <v>0.003</v>
      </c>
      <c r="N132" s="13">
        <v>0.003</v>
      </c>
      <c r="O132" s="13">
        <v>0</v>
      </c>
      <c r="P132" s="13">
        <v>0.003</v>
      </c>
      <c r="Q132" s="13">
        <v>0.003</v>
      </c>
      <c r="R132" s="13">
        <v>0</v>
      </c>
      <c r="S132" s="12" t="s">
        <v>594</v>
      </c>
      <c r="T132" s="12" t="s">
        <v>594</v>
      </c>
      <c r="U132" s="13">
        <v>2023.11</v>
      </c>
      <c r="V132" s="17"/>
    </row>
    <row r="133" ht="23" customHeight="1" spans="1:22">
      <c r="A133" s="31" t="s">
        <v>618</v>
      </c>
      <c r="B133" s="25"/>
      <c r="C133" s="13"/>
      <c r="D133" s="12"/>
      <c r="E133" s="12"/>
      <c r="F133" s="14"/>
      <c r="G133" s="22">
        <f>G134+G156</f>
        <v>7781</v>
      </c>
      <c r="H133" s="12"/>
      <c r="I133" s="14"/>
      <c r="J133" s="14"/>
      <c r="K133" s="13"/>
      <c r="L133" s="13"/>
      <c r="M133" s="13"/>
      <c r="N133" s="13"/>
      <c r="O133" s="13"/>
      <c r="P133" s="13"/>
      <c r="Q133" s="13"/>
      <c r="R133" s="13"/>
      <c r="S133" s="12"/>
      <c r="T133" s="12"/>
      <c r="U133" s="13"/>
      <c r="V133" s="17"/>
    </row>
    <row r="134" ht="23" customHeight="1" spans="1:22">
      <c r="A134" s="20" t="s">
        <v>619</v>
      </c>
      <c r="B134" s="25"/>
      <c r="C134" s="13"/>
      <c r="D134" s="12"/>
      <c r="E134" s="12"/>
      <c r="F134" s="14"/>
      <c r="G134" s="22">
        <f>SUM(G135:G155)</f>
        <v>6813</v>
      </c>
      <c r="H134" s="12"/>
      <c r="I134" s="14"/>
      <c r="J134" s="14"/>
      <c r="K134" s="13"/>
      <c r="L134" s="13"/>
      <c r="M134" s="13"/>
      <c r="N134" s="13"/>
      <c r="O134" s="13"/>
      <c r="P134" s="13"/>
      <c r="Q134" s="13"/>
      <c r="R134" s="13"/>
      <c r="S134" s="12"/>
      <c r="T134" s="12"/>
      <c r="U134" s="13"/>
      <c r="V134" s="17"/>
    </row>
    <row r="135" ht="94.5" spans="1:22">
      <c r="A135" s="13">
        <v>112</v>
      </c>
      <c r="B135" s="12" t="s">
        <v>620</v>
      </c>
      <c r="C135" s="13" t="s">
        <v>31</v>
      </c>
      <c r="D135" s="12" t="s">
        <v>59</v>
      </c>
      <c r="E135" s="12" t="s">
        <v>621</v>
      </c>
      <c r="F135" s="14" t="s">
        <v>622</v>
      </c>
      <c r="G135" s="12">
        <v>310</v>
      </c>
      <c r="H135" s="12" t="s">
        <v>74</v>
      </c>
      <c r="I135" s="14" t="s">
        <v>623</v>
      </c>
      <c r="J135" s="14" t="s">
        <v>624</v>
      </c>
      <c r="K135" s="13">
        <v>0</v>
      </c>
      <c r="L135" s="13">
        <v>2</v>
      </c>
      <c r="M135" s="13">
        <v>0.1335</v>
      </c>
      <c r="N135" s="13">
        <v>0.0002</v>
      </c>
      <c r="O135" s="13">
        <v>0.1333</v>
      </c>
      <c r="P135" s="13">
        <v>0.4196</v>
      </c>
      <c r="Q135" s="13">
        <v>0.0007</v>
      </c>
      <c r="R135" s="13">
        <v>0.4189</v>
      </c>
      <c r="S135" s="12" t="s">
        <v>625</v>
      </c>
      <c r="T135" s="12" t="s">
        <v>552</v>
      </c>
      <c r="U135" s="13">
        <v>2023.11</v>
      </c>
      <c r="V135" s="17"/>
    </row>
    <row r="136" ht="128" customHeight="1" spans="1:22">
      <c r="A136" s="13">
        <v>113</v>
      </c>
      <c r="B136" s="12" t="s">
        <v>626</v>
      </c>
      <c r="C136" s="13" t="s">
        <v>31</v>
      </c>
      <c r="D136" s="12" t="s">
        <v>59</v>
      </c>
      <c r="E136" s="12" t="s">
        <v>66</v>
      </c>
      <c r="F136" s="14" t="s">
        <v>627</v>
      </c>
      <c r="G136" s="12">
        <v>500</v>
      </c>
      <c r="H136" s="12" t="s">
        <v>74</v>
      </c>
      <c r="I136" s="14" t="s">
        <v>628</v>
      </c>
      <c r="J136" s="14" t="s">
        <v>629</v>
      </c>
      <c r="K136" s="13">
        <v>0</v>
      </c>
      <c r="L136" s="13">
        <v>1</v>
      </c>
      <c r="M136" s="13">
        <v>0.007</v>
      </c>
      <c r="N136" s="13">
        <v>0</v>
      </c>
      <c r="O136" s="13">
        <v>0.007</v>
      </c>
      <c r="P136" s="13">
        <v>0.0265</v>
      </c>
      <c r="Q136" s="13">
        <v>0</v>
      </c>
      <c r="R136" s="13">
        <v>0.0265</v>
      </c>
      <c r="S136" s="12" t="s">
        <v>56</v>
      </c>
      <c r="T136" s="12" t="s">
        <v>70</v>
      </c>
      <c r="U136" s="13">
        <v>2023.11</v>
      </c>
      <c r="V136" s="17"/>
    </row>
    <row r="137" ht="111" customHeight="1" spans="1:22">
      <c r="A137" s="13">
        <v>114</v>
      </c>
      <c r="B137" s="12" t="s">
        <v>630</v>
      </c>
      <c r="C137" s="13" t="s">
        <v>31</v>
      </c>
      <c r="D137" s="12" t="s">
        <v>59</v>
      </c>
      <c r="E137" s="12" t="s">
        <v>631</v>
      </c>
      <c r="F137" s="14" t="s">
        <v>632</v>
      </c>
      <c r="G137" s="12">
        <v>350</v>
      </c>
      <c r="H137" s="12" t="s">
        <v>35</v>
      </c>
      <c r="I137" s="14" t="s">
        <v>633</v>
      </c>
      <c r="J137" s="14" t="s">
        <v>634</v>
      </c>
      <c r="K137" s="13">
        <v>2</v>
      </c>
      <c r="L137" s="13">
        <v>25</v>
      </c>
      <c r="M137" s="13">
        <v>1.125</v>
      </c>
      <c r="N137" s="13">
        <v>0.006</v>
      </c>
      <c r="O137" s="13">
        <v>1.25</v>
      </c>
      <c r="P137" s="13">
        <v>3.6119</v>
      </c>
      <c r="Q137" s="13">
        <v>0.0219</v>
      </c>
      <c r="R137" s="13">
        <v>3.59</v>
      </c>
      <c r="S137" s="12" t="s">
        <v>56</v>
      </c>
      <c r="T137" s="12" t="s">
        <v>635</v>
      </c>
      <c r="U137" s="13">
        <v>2023.11</v>
      </c>
      <c r="V137" s="17"/>
    </row>
    <row r="138" ht="108" spans="1:22">
      <c r="A138" s="13">
        <v>115</v>
      </c>
      <c r="B138" s="12" t="s">
        <v>636</v>
      </c>
      <c r="C138" s="13" t="s">
        <v>31</v>
      </c>
      <c r="D138" s="12" t="s">
        <v>59</v>
      </c>
      <c r="E138" s="12" t="s">
        <v>637</v>
      </c>
      <c r="F138" s="14" t="s">
        <v>638</v>
      </c>
      <c r="G138" s="12">
        <v>300</v>
      </c>
      <c r="H138" s="12" t="s">
        <v>35</v>
      </c>
      <c r="I138" s="14" t="s">
        <v>639</v>
      </c>
      <c r="J138" s="14" t="s">
        <v>640</v>
      </c>
      <c r="K138" s="13">
        <v>0</v>
      </c>
      <c r="L138" s="13">
        <v>1</v>
      </c>
      <c r="M138" s="13">
        <v>0.0315</v>
      </c>
      <c r="N138" s="13">
        <v>0</v>
      </c>
      <c r="O138" s="13">
        <v>0.0315</v>
      </c>
      <c r="P138" s="13">
        <v>0.09</v>
      </c>
      <c r="Q138" s="13">
        <v>0</v>
      </c>
      <c r="R138" s="13">
        <v>0.0911</v>
      </c>
      <c r="S138" s="12" t="s">
        <v>56</v>
      </c>
      <c r="T138" s="12" t="s">
        <v>635</v>
      </c>
      <c r="U138" s="13">
        <v>2023.11</v>
      </c>
      <c r="V138" s="17"/>
    </row>
    <row r="139" ht="142" customHeight="1" spans="1:22">
      <c r="A139" s="13">
        <v>116</v>
      </c>
      <c r="B139" s="12" t="s">
        <v>641</v>
      </c>
      <c r="C139" s="13" t="s">
        <v>31</v>
      </c>
      <c r="D139" s="12" t="s">
        <v>59</v>
      </c>
      <c r="E139" s="12" t="s">
        <v>642</v>
      </c>
      <c r="F139" s="14" t="s">
        <v>643</v>
      </c>
      <c r="G139" s="12">
        <v>600</v>
      </c>
      <c r="H139" s="12" t="s">
        <v>35</v>
      </c>
      <c r="I139" s="14" t="s">
        <v>644</v>
      </c>
      <c r="J139" s="14" t="s">
        <v>645</v>
      </c>
      <c r="K139" s="13">
        <v>0</v>
      </c>
      <c r="L139" s="13">
        <v>15</v>
      </c>
      <c r="M139" s="13">
        <v>0.65</v>
      </c>
      <c r="N139" s="13">
        <v>0</v>
      </c>
      <c r="O139" s="13">
        <v>0.65</v>
      </c>
      <c r="P139" s="13" t="s">
        <v>646</v>
      </c>
      <c r="Q139" s="13">
        <v>0</v>
      </c>
      <c r="R139" s="13">
        <v>2.6</v>
      </c>
      <c r="S139" s="12" t="s">
        <v>56</v>
      </c>
      <c r="T139" s="12" t="s">
        <v>159</v>
      </c>
      <c r="U139" s="13">
        <v>2023.11</v>
      </c>
      <c r="V139" s="17"/>
    </row>
    <row r="140" ht="101" customHeight="1" spans="1:22">
      <c r="A140" s="13">
        <v>117</v>
      </c>
      <c r="B140" s="12" t="s">
        <v>647</v>
      </c>
      <c r="C140" s="13" t="s">
        <v>31</v>
      </c>
      <c r="D140" s="12" t="s">
        <v>59</v>
      </c>
      <c r="E140" s="12" t="s">
        <v>212</v>
      </c>
      <c r="F140" s="14" t="s">
        <v>648</v>
      </c>
      <c r="G140" s="12">
        <v>320</v>
      </c>
      <c r="H140" s="12" t="s">
        <v>35</v>
      </c>
      <c r="I140" s="14" t="s">
        <v>649</v>
      </c>
      <c r="J140" s="14" t="s">
        <v>650</v>
      </c>
      <c r="K140" s="13">
        <v>0</v>
      </c>
      <c r="L140" s="13">
        <v>1</v>
      </c>
      <c r="M140" s="13">
        <v>0.0562</v>
      </c>
      <c r="N140" s="13">
        <v>0</v>
      </c>
      <c r="O140" s="13">
        <v>0.0562</v>
      </c>
      <c r="P140" s="13">
        <v>0.1963</v>
      </c>
      <c r="Q140" s="13">
        <v>0</v>
      </c>
      <c r="R140" s="13">
        <v>0.1963</v>
      </c>
      <c r="S140" s="12" t="s">
        <v>56</v>
      </c>
      <c r="T140" s="12" t="s">
        <v>194</v>
      </c>
      <c r="U140" s="13">
        <v>2023.11</v>
      </c>
      <c r="V140" s="17"/>
    </row>
    <row r="141" ht="81" spans="1:22">
      <c r="A141" s="13">
        <v>118</v>
      </c>
      <c r="B141" s="12" t="s">
        <v>651</v>
      </c>
      <c r="C141" s="13" t="s">
        <v>31</v>
      </c>
      <c r="D141" s="12" t="s">
        <v>652</v>
      </c>
      <c r="E141" s="12" t="s">
        <v>653</v>
      </c>
      <c r="F141" s="14" t="s">
        <v>654</v>
      </c>
      <c r="G141" s="12">
        <v>380</v>
      </c>
      <c r="H141" s="12" t="s">
        <v>74</v>
      </c>
      <c r="I141" s="14" t="s">
        <v>655</v>
      </c>
      <c r="J141" s="14" t="s">
        <v>656</v>
      </c>
      <c r="K141" s="13">
        <v>0</v>
      </c>
      <c r="L141" s="13">
        <v>1</v>
      </c>
      <c r="M141" s="13">
        <v>0.0336</v>
      </c>
      <c r="N141" s="13">
        <v>0.0003</v>
      </c>
      <c r="O141" s="13">
        <v>0.0333</v>
      </c>
      <c r="P141" s="13">
        <v>0.1256</v>
      </c>
      <c r="Q141" s="13">
        <v>0.0015</v>
      </c>
      <c r="R141" s="13">
        <v>0.1241</v>
      </c>
      <c r="S141" s="12" t="s">
        <v>56</v>
      </c>
      <c r="T141" s="12" t="s">
        <v>313</v>
      </c>
      <c r="U141" s="13">
        <v>2023.11</v>
      </c>
      <c r="V141" s="17"/>
    </row>
    <row r="142" ht="115" customHeight="1" spans="1:22">
      <c r="A142" s="13">
        <v>119</v>
      </c>
      <c r="B142" s="12" t="s">
        <v>657</v>
      </c>
      <c r="C142" s="13" t="s">
        <v>31</v>
      </c>
      <c r="D142" s="12" t="s">
        <v>59</v>
      </c>
      <c r="E142" s="12" t="s">
        <v>658</v>
      </c>
      <c r="F142" s="14" t="s">
        <v>659</v>
      </c>
      <c r="G142" s="12">
        <v>140</v>
      </c>
      <c r="H142" s="12" t="s">
        <v>74</v>
      </c>
      <c r="I142" s="14" t="s">
        <v>660</v>
      </c>
      <c r="J142" s="14" t="s">
        <v>661</v>
      </c>
      <c r="K142" s="13">
        <v>0</v>
      </c>
      <c r="L142" s="13">
        <v>1</v>
      </c>
      <c r="M142" s="13">
        <v>0.0544</v>
      </c>
      <c r="N142" s="13">
        <v>0.0005</v>
      </c>
      <c r="O142" s="13">
        <v>0.054</v>
      </c>
      <c r="P142" s="13">
        <v>0.1964</v>
      </c>
      <c r="Q142" s="13">
        <v>0.0022</v>
      </c>
      <c r="R142" s="13">
        <v>0.1942</v>
      </c>
      <c r="S142" s="12" t="s">
        <v>56</v>
      </c>
      <c r="T142" s="12" t="s">
        <v>77</v>
      </c>
      <c r="U142" s="13">
        <v>2023.11</v>
      </c>
      <c r="V142" s="17"/>
    </row>
    <row r="143" ht="94.5" spans="1:22">
      <c r="A143" s="13">
        <v>120</v>
      </c>
      <c r="B143" s="12" t="s">
        <v>662</v>
      </c>
      <c r="C143" s="13" t="s">
        <v>31</v>
      </c>
      <c r="D143" s="12" t="s">
        <v>59</v>
      </c>
      <c r="E143" s="12" t="s">
        <v>663</v>
      </c>
      <c r="F143" s="14" t="s">
        <v>664</v>
      </c>
      <c r="G143" s="12">
        <v>150</v>
      </c>
      <c r="H143" s="12" t="s">
        <v>74</v>
      </c>
      <c r="I143" s="14" t="s">
        <v>665</v>
      </c>
      <c r="J143" s="14" t="s">
        <v>666</v>
      </c>
      <c r="K143" s="13">
        <v>0</v>
      </c>
      <c r="L143" s="13">
        <v>4</v>
      </c>
      <c r="M143" s="13">
        <v>0.1828</v>
      </c>
      <c r="N143" s="13">
        <v>0.001</v>
      </c>
      <c r="O143" s="13">
        <v>0.1818</v>
      </c>
      <c r="P143" s="13">
        <v>0.7354</v>
      </c>
      <c r="Q143" s="13">
        <v>0.0036</v>
      </c>
      <c r="R143" s="13">
        <v>0.7318</v>
      </c>
      <c r="S143" s="12" t="s">
        <v>56</v>
      </c>
      <c r="T143" s="12" t="s">
        <v>77</v>
      </c>
      <c r="U143" s="13">
        <v>2023.11</v>
      </c>
      <c r="V143" s="17"/>
    </row>
    <row r="144" ht="124" customHeight="1" spans="1:22">
      <c r="A144" s="13">
        <v>121</v>
      </c>
      <c r="B144" s="12" t="s">
        <v>667</v>
      </c>
      <c r="C144" s="13" t="s">
        <v>31</v>
      </c>
      <c r="D144" s="12" t="s">
        <v>59</v>
      </c>
      <c r="E144" s="12" t="s">
        <v>668</v>
      </c>
      <c r="F144" s="14" t="s">
        <v>669</v>
      </c>
      <c r="G144" s="12">
        <v>380</v>
      </c>
      <c r="H144" s="12" t="s">
        <v>35</v>
      </c>
      <c r="I144" s="14" t="s">
        <v>670</v>
      </c>
      <c r="J144" s="14" t="s">
        <v>671</v>
      </c>
      <c r="K144" s="13">
        <v>0</v>
      </c>
      <c r="L144" s="13">
        <v>5</v>
      </c>
      <c r="M144" s="13">
        <v>0.16</v>
      </c>
      <c r="N144" s="13">
        <v>0</v>
      </c>
      <c r="O144" s="13">
        <v>0.16</v>
      </c>
      <c r="P144" s="13">
        <v>0.47</v>
      </c>
      <c r="Q144" s="13">
        <v>0</v>
      </c>
      <c r="R144" s="13">
        <v>0.47</v>
      </c>
      <c r="S144" s="12" t="s">
        <v>56</v>
      </c>
      <c r="T144" s="12" t="s">
        <v>482</v>
      </c>
      <c r="U144" s="13">
        <v>2023.11</v>
      </c>
      <c r="V144" s="17"/>
    </row>
    <row r="145" ht="67.5" spans="1:22">
      <c r="A145" s="13">
        <v>122</v>
      </c>
      <c r="B145" s="12" t="s">
        <v>672</v>
      </c>
      <c r="C145" s="13" t="s">
        <v>31</v>
      </c>
      <c r="D145" s="12" t="s">
        <v>32</v>
      </c>
      <c r="E145" s="12" t="s">
        <v>673</v>
      </c>
      <c r="F145" s="14" t="s">
        <v>674</v>
      </c>
      <c r="G145" s="12">
        <v>400</v>
      </c>
      <c r="H145" s="12" t="s">
        <v>35</v>
      </c>
      <c r="I145" s="14" t="s">
        <v>675</v>
      </c>
      <c r="J145" s="14" t="s">
        <v>676</v>
      </c>
      <c r="K145" s="13">
        <v>0</v>
      </c>
      <c r="L145" s="13">
        <v>1</v>
      </c>
      <c r="M145" s="13">
        <v>0.0737</v>
      </c>
      <c r="N145" s="13">
        <v>0.0001</v>
      </c>
      <c r="O145" s="13">
        <v>0.0736</v>
      </c>
      <c r="P145" s="13">
        <v>0.2449</v>
      </c>
      <c r="Q145" s="13">
        <v>0.0001</v>
      </c>
      <c r="R145" s="13">
        <v>0.2448</v>
      </c>
      <c r="S145" s="12" t="s">
        <v>56</v>
      </c>
      <c r="T145" s="12" t="s">
        <v>95</v>
      </c>
      <c r="U145" s="13">
        <v>2023.11</v>
      </c>
      <c r="V145" s="17"/>
    </row>
    <row r="146" ht="97" customHeight="1" spans="1:22">
      <c r="A146" s="13">
        <v>123</v>
      </c>
      <c r="B146" s="12" t="s">
        <v>677</v>
      </c>
      <c r="C146" s="13" t="s">
        <v>31</v>
      </c>
      <c r="D146" s="12" t="s">
        <v>79</v>
      </c>
      <c r="E146" s="12" t="s">
        <v>678</v>
      </c>
      <c r="F146" s="14" t="s">
        <v>679</v>
      </c>
      <c r="G146" s="12">
        <v>400</v>
      </c>
      <c r="H146" s="12" t="s">
        <v>74</v>
      </c>
      <c r="I146" s="14" t="s">
        <v>680</v>
      </c>
      <c r="J146" s="14" t="s">
        <v>681</v>
      </c>
      <c r="K146" s="13">
        <v>0</v>
      </c>
      <c r="L146" s="13">
        <v>12</v>
      </c>
      <c r="M146" s="13">
        <v>0.42</v>
      </c>
      <c r="N146" s="13">
        <v>0</v>
      </c>
      <c r="O146" s="13">
        <v>0.42</v>
      </c>
      <c r="P146" s="13">
        <v>1.3</v>
      </c>
      <c r="Q146" s="13">
        <v>0</v>
      </c>
      <c r="R146" s="13">
        <v>1.3</v>
      </c>
      <c r="S146" s="12" t="s">
        <v>56</v>
      </c>
      <c r="T146" s="12" t="s">
        <v>482</v>
      </c>
      <c r="U146" s="13">
        <v>2023.11</v>
      </c>
      <c r="V146" s="17"/>
    </row>
    <row r="147" ht="54" spans="1:22">
      <c r="A147" s="13">
        <v>124</v>
      </c>
      <c r="B147" s="12" t="s">
        <v>682</v>
      </c>
      <c r="C147" s="13" t="s">
        <v>31</v>
      </c>
      <c r="D147" s="12" t="s">
        <v>32</v>
      </c>
      <c r="E147" s="12" t="s">
        <v>683</v>
      </c>
      <c r="F147" s="14" t="s">
        <v>684</v>
      </c>
      <c r="G147" s="12">
        <v>500</v>
      </c>
      <c r="H147" s="12" t="s">
        <v>74</v>
      </c>
      <c r="I147" s="14" t="s">
        <v>685</v>
      </c>
      <c r="J147" s="14" t="s">
        <v>686</v>
      </c>
      <c r="K147" s="13">
        <v>0</v>
      </c>
      <c r="L147" s="13">
        <v>1</v>
      </c>
      <c r="M147" s="13" t="s">
        <v>687</v>
      </c>
      <c r="N147" s="13">
        <v>0</v>
      </c>
      <c r="O147" s="13" t="s">
        <v>687</v>
      </c>
      <c r="P147" s="13">
        <v>0.26</v>
      </c>
      <c r="Q147" s="13">
        <v>0</v>
      </c>
      <c r="R147" s="13">
        <v>0.26</v>
      </c>
      <c r="S147" s="12" t="s">
        <v>56</v>
      </c>
      <c r="T147" s="12" t="s">
        <v>117</v>
      </c>
      <c r="U147" s="13">
        <v>2023.11</v>
      </c>
      <c r="V147" s="17"/>
    </row>
    <row r="148" ht="138" customHeight="1" spans="1:22">
      <c r="A148" s="13">
        <v>125</v>
      </c>
      <c r="B148" s="12" t="s">
        <v>688</v>
      </c>
      <c r="C148" s="13" t="s">
        <v>31</v>
      </c>
      <c r="D148" s="12" t="s">
        <v>79</v>
      </c>
      <c r="E148" s="12" t="s">
        <v>133</v>
      </c>
      <c r="F148" s="14" t="s">
        <v>689</v>
      </c>
      <c r="G148" s="12">
        <v>195</v>
      </c>
      <c r="H148" s="12" t="s">
        <v>74</v>
      </c>
      <c r="I148" s="14" t="s">
        <v>690</v>
      </c>
      <c r="J148" s="14" t="s">
        <v>691</v>
      </c>
      <c r="K148" s="13">
        <v>0</v>
      </c>
      <c r="L148" s="13">
        <v>1</v>
      </c>
      <c r="M148" s="13">
        <v>0.0174</v>
      </c>
      <c r="N148" s="13">
        <v>0.0001</v>
      </c>
      <c r="O148" s="13">
        <v>0.0173</v>
      </c>
      <c r="P148" s="13">
        <v>0.0763</v>
      </c>
      <c r="Q148" s="13">
        <v>0.0003</v>
      </c>
      <c r="R148" s="13">
        <v>0.076</v>
      </c>
      <c r="S148" s="12" t="s">
        <v>56</v>
      </c>
      <c r="T148" s="12" t="s">
        <v>137</v>
      </c>
      <c r="U148" s="13">
        <v>2023.11</v>
      </c>
      <c r="V148" s="17"/>
    </row>
    <row r="149" ht="78" customHeight="1" spans="1:22">
      <c r="A149" s="13">
        <v>126</v>
      </c>
      <c r="B149" s="12" t="s">
        <v>692</v>
      </c>
      <c r="C149" s="13" t="s">
        <v>31</v>
      </c>
      <c r="D149" s="12" t="s">
        <v>59</v>
      </c>
      <c r="E149" s="12" t="s">
        <v>291</v>
      </c>
      <c r="F149" s="14" t="s">
        <v>693</v>
      </c>
      <c r="G149" s="12">
        <v>150</v>
      </c>
      <c r="H149" s="12" t="s">
        <v>74</v>
      </c>
      <c r="I149" s="14" t="s">
        <v>694</v>
      </c>
      <c r="J149" s="14" t="s">
        <v>695</v>
      </c>
      <c r="K149" s="13">
        <v>0</v>
      </c>
      <c r="L149" s="13">
        <v>1</v>
      </c>
      <c r="M149" s="13">
        <v>0.034</v>
      </c>
      <c r="N149" s="13">
        <v>0</v>
      </c>
      <c r="O149" s="13">
        <v>0.034</v>
      </c>
      <c r="P149" s="13">
        <v>0.11</v>
      </c>
      <c r="Q149" s="13">
        <v>0</v>
      </c>
      <c r="R149" s="13">
        <v>0.11</v>
      </c>
      <c r="S149" s="12" t="s">
        <v>56</v>
      </c>
      <c r="T149" s="12" t="s">
        <v>159</v>
      </c>
      <c r="U149" s="13">
        <v>2023.11</v>
      </c>
      <c r="V149" s="17"/>
    </row>
    <row r="150" ht="54" spans="1:22">
      <c r="A150" s="13">
        <v>127</v>
      </c>
      <c r="B150" s="12" t="s">
        <v>696</v>
      </c>
      <c r="C150" s="13" t="s">
        <v>31</v>
      </c>
      <c r="D150" s="12" t="s">
        <v>59</v>
      </c>
      <c r="E150" s="12" t="s">
        <v>697</v>
      </c>
      <c r="F150" s="14" t="s">
        <v>698</v>
      </c>
      <c r="G150" s="12">
        <v>40</v>
      </c>
      <c r="H150" s="12" t="s">
        <v>35</v>
      </c>
      <c r="I150" s="14" t="s">
        <v>699</v>
      </c>
      <c r="J150" s="14" t="s">
        <v>700</v>
      </c>
      <c r="K150" s="13">
        <v>0</v>
      </c>
      <c r="L150" s="13">
        <v>1</v>
      </c>
      <c r="M150" s="13">
        <v>0.022</v>
      </c>
      <c r="N150" s="13">
        <v>0.002</v>
      </c>
      <c r="O150" s="13">
        <v>0.02</v>
      </c>
      <c r="P150" s="13">
        <v>720</v>
      </c>
      <c r="Q150" s="13">
        <v>78</v>
      </c>
      <c r="R150" s="13">
        <v>642</v>
      </c>
      <c r="S150" s="12" t="s">
        <v>56</v>
      </c>
      <c r="T150" s="12" t="s">
        <v>123</v>
      </c>
      <c r="U150" s="13">
        <v>2023.11</v>
      </c>
      <c r="V150" s="17"/>
    </row>
    <row r="151" ht="121.5" spans="1:22">
      <c r="A151" s="13">
        <v>128</v>
      </c>
      <c r="B151" s="12" t="s">
        <v>701</v>
      </c>
      <c r="C151" s="13" t="s">
        <v>31</v>
      </c>
      <c r="D151" s="12" t="s">
        <v>59</v>
      </c>
      <c r="E151" s="12" t="s">
        <v>702</v>
      </c>
      <c r="F151" s="14" t="s">
        <v>703</v>
      </c>
      <c r="G151" s="12">
        <v>600</v>
      </c>
      <c r="H151" s="12" t="s">
        <v>74</v>
      </c>
      <c r="I151" s="14" t="s">
        <v>704</v>
      </c>
      <c r="J151" s="14" t="s">
        <v>671</v>
      </c>
      <c r="K151" s="13">
        <v>0</v>
      </c>
      <c r="L151" s="13">
        <v>5</v>
      </c>
      <c r="M151" s="13">
        <v>0.29</v>
      </c>
      <c r="N151" s="13">
        <v>0</v>
      </c>
      <c r="O151" s="13">
        <v>0.287</v>
      </c>
      <c r="P151" s="13">
        <v>0.79</v>
      </c>
      <c r="Q151" s="13">
        <v>0</v>
      </c>
      <c r="R151" s="13">
        <v>0.79</v>
      </c>
      <c r="S151" s="12" t="s">
        <v>56</v>
      </c>
      <c r="T151" s="12" t="s">
        <v>84</v>
      </c>
      <c r="U151" s="13">
        <v>2023.11</v>
      </c>
      <c r="V151" s="17"/>
    </row>
    <row r="152" ht="128" customHeight="1" spans="1:22">
      <c r="A152" s="13">
        <v>129</v>
      </c>
      <c r="B152" s="12" t="s">
        <v>705</v>
      </c>
      <c r="C152" s="13" t="s">
        <v>31</v>
      </c>
      <c r="D152" s="12" t="s">
        <v>59</v>
      </c>
      <c r="E152" s="32" t="s">
        <v>706</v>
      </c>
      <c r="F152" s="14" t="s">
        <v>707</v>
      </c>
      <c r="G152" s="12">
        <v>330</v>
      </c>
      <c r="H152" s="12" t="s">
        <v>74</v>
      </c>
      <c r="I152" s="14" t="s">
        <v>708</v>
      </c>
      <c r="J152" s="14" t="s">
        <v>709</v>
      </c>
      <c r="K152" s="13">
        <v>0</v>
      </c>
      <c r="L152" s="13">
        <v>3</v>
      </c>
      <c r="M152" s="13">
        <v>0.15</v>
      </c>
      <c r="N152" s="13">
        <v>0</v>
      </c>
      <c r="O152" s="13">
        <v>0.15</v>
      </c>
      <c r="P152" s="13">
        <v>0.43</v>
      </c>
      <c r="Q152" s="13">
        <v>0</v>
      </c>
      <c r="R152" s="13">
        <v>0.43</v>
      </c>
      <c r="S152" s="12" t="s">
        <v>56</v>
      </c>
      <c r="T152" s="12" t="s">
        <v>84</v>
      </c>
      <c r="U152" s="13">
        <v>2023.11</v>
      </c>
      <c r="V152" s="17"/>
    </row>
    <row r="153" ht="54" spans="1:22">
      <c r="A153" s="13">
        <v>130</v>
      </c>
      <c r="B153" s="12" t="s">
        <v>710</v>
      </c>
      <c r="C153" s="13" t="s">
        <v>31</v>
      </c>
      <c r="D153" s="12" t="s">
        <v>32</v>
      </c>
      <c r="E153" s="12" t="s">
        <v>711</v>
      </c>
      <c r="F153" s="14" t="s">
        <v>712</v>
      </c>
      <c r="G153" s="12">
        <v>166</v>
      </c>
      <c r="H153" s="12" t="s">
        <v>74</v>
      </c>
      <c r="I153" s="14" t="s">
        <v>713</v>
      </c>
      <c r="J153" s="14" t="s">
        <v>709</v>
      </c>
      <c r="K153" s="13">
        <v>0</v>
      </c>
      <c r="L153" s="13">
        <v>1</v>
      </c>
      <c r="M153" s="13">
        <v>0.006</v>
      </c>
      <c r="N153" s="13">
        <v>0</v>
      </c>
      <c r="O153" s="13">
        <v>0.006</v>
      </c>
      <c r="P153" s="13">
        <v>0.01</v>
      </c>
      <c r="Q153" s="13">
        <v>0</v>
      </c>
      <c r="R153" s="13">
        <v>0.01</v>
      </c>
      <c r="S153" s="12" t="s">
        <v>56</v>
      </c>
      <c r="T153" s="12" t="s">
        <v>171</v>
      </c>
      <c r="U153" s="13">
        <v>2023.11</v>
      </c>
      <c r="V153" s="17"/>
    </row>
    <row r="154" ht="125" customHeight="1" spans="1:22">
      <c r="A154" s="13">
        <v>131</v>
      </c>
      <c r="B154" s="12" t="s">
        <v>714</v>
      </c>
      <c r="C154" s="13" t="s">
        <v>31</v>
      </c>
      <c r="D154" s="12" t="s">
        <v>32</v>
      </c>
      <c r="E154" s="12" t="s">
        <v>715</v>
      </c>
      <c r="F154" s="14" t="s">
        <v>716</v>
      </c>
      <c r="G154" s="12">
        <v>239</v>
      </c>
      <c r="H154" s="12" t="s">
        <v>74</v>
      </c>
      <c r="I154" s="14" t="s">
        <v>713</v>
      </c>
      <c r="J154" s="14" t="s">
        <v>709</v>
      </c>
      <c r="K154" s="13">
        <v>0</v>
      </c>
      <c r="L154" s="13">
        <v>1</v>
      </c>
      <c r="M154" s="13">
        <v>0.007</v>
      </c>
      <c r="N154" s="13">
        <v>0</v>
      </c>
      <c r="O154" s="13">
        <v>0.007</v>
      </c>
      <c r="P154" s="13">
        <v>0.01</v>
      </c>
      <c r="Q154" s="13">
        <v>0</v>
      </c>
      <c r="R154" s="13">
        <v>0.01</v>
      </c>
      <c r="S154" s="12" t="s">
        <v>56</v>
      </c>
      <c r="T154" s="12" t="s">
        <v>171</v>
      </c>
      <c r="U154" s="13">
        <v>2023.11</v>
      </c>
      <c r="V154" s="17"/>
    </row>
    <row r="155" ht="151" customHeight="1" spans="1:22">
      <c r="A155" s="13">
        <v>132</v>
      </c>
      <c r="B155" s="12" t="s">
        <v>717</v>
      </c>
      <c r="C155" s="13" t="s">
        <v>31</v>
      </c>
      <c r="D155" s="12" t="s">
        <v>59</v>
      </c>
      <c r="E155" s="12" t="s">
        <v>718</v>
      </c>
      <c r="F155" s="14" t="s">
        <v>719</v>
      </c>
      <c r="G155" s="12">
        <v>363</v>
      </c>
      <c r="H155" s="12" t="s">
        <v>35</v>
      </c>
      <c r="I155" s="14" t="s">
        <v>720</v>
      </c>
      <c r="J155" s="14" t="s">
        <v>721</v>
      </c>
      <c r="K155" s="13">
        <v>0</v>
      </c>
      <c r="L155" s="13">
        <v>1</v>
      </c>
      <c r="M155" s="13">
        <v>0.0311</v>
      </c>
      <c r="N155" s="13">
        <v>0</v>
      </c>
      <c r="O155" s="13">
        <v>0.0311</v>
      </c>
      <c r="P155" s="13">
        <v>0.1238</v>
      </c>
      <c r="Q155" s="13">
        <v>0</v>
      </c>
      <c r="R155" s="13">
        <v>0.1238</v>
      </c>
      <c r="S155" s="12" t="s">
        <v>56</v>
      </c>
      <c r="T155" s="12" t="s">
        <v>552</v>
      </c>
      <c r="U155" s="13">
        <v>2023.11</v>
      </c>
      <c r="V155" s="17"/>
    </row>
    <row r="156" ht="24" customHeight="1" spans="1:22">
      <c r="A156" s="20" t="s">
        <v>722</v>
      </c>
      <c r="B156" s="25"/>
      <c r="C156" s="13"/>
      <c r="D156" s="12"/>
      <c r="E156" s="12"/>
      <c r="F156" s="14"/>
      <c r="G156" s="22">
        <f>SUM(G157:G160)</f>
        <v>968</v>
      </c>
      <c r="H156" s="12"/>
      <c r="I156" s="14"/>
      <c r="J156" s="14"/>
      <c r="K156" s="13"/>
      <c r="L156" s="13"/>
      <c r="M156" s="13"/>
      <c r="N156" s="13"/>
      <c r="O156" s="13"/>
      <c r="P156" s="13"/>
      <c r="Q156" s="13"/>
      <c r="R156" s="13"/>
      <c r="S156" s="12"/>
      <c r="T156" s="12"/>
      <c r="U156" s="13"/>
      <c r="V156" s="17"/>
    </row>
    <row r="157" ht="102" customHeight="1" spans="1:22">
      <c r="A157" s="13">
        <v>133</v>
      </c>
      <c r="B157" s="12" t="s">
        <v>723</v>
      </c>
      <c r="C157" s="13" t="s">
        <v>31</v>
      </c>
      <c r="D157" s="12" t="s">
        <v>59</v>
      </c>
      <c r="E157" s="12" t="s">
        <v>315</v>
      </c>
      <c r="F157" s="14" t="s">
        <v>724</v>
      </c>
      <c r="G157" s="12">
        <v>332</v>
      </c>
      <c r="H157" s="12" t="s">
        <v>74</v>
      </c>
      <c r="I157" s="14" t="s">
        <v>725</v>
      </c>
      <c r="J157" s="14" t="s">
        <v>726</v>
      </c>
      <c r="K157" s="13" t="s">
        <v>319</v>
      </c>
      <c r="L157" s="13">
        <v>1</v>
      </c>
      <c r="M157" s="13">
        <v>0.0726</v>
      </c>
      <c r="N157" s="13" t="s">
        <v>320</v>
      </c>
      <c r="O157" s="13">
        <v>0.0722</v>
      </c>
      <c r="P157" s="13" t="s">
        <v>321</v>
      </c>
      <c r="Q157" s="13" t="s">
        <v>322</v>
      </c>
      <c r="R157" s="13">
        <v>0.2013</v>
      </c>
      <c r="S157" s="12" t="s">
        <v>56</v>
      </c>
      <c r="T157" s="12" t="s">
        <v>313</v>
      </c>
      <c r="U157" s="13">
        <v>2023.11</v>
      </c>
      <c r="V157" s="17"/>
    </row>
    <row r="158" ht="117" customHeight="1" spans="1:22">
      <c r="A158" s="13">
        <v>134</v>
      </c>
      <c r="B158" s="12" t="s">
        <v>727</v>
      </c>
      <c r="C158" s="13" t="s">
        <v>31</v>
      </c>
      <c r="D158" s="12" t="s">
        <v>59</v>
      </c>
      <c r="E158" s="12" t="s">
        <v>728</v>
      </c>
      <c r="F158" s="14" t="s">
        <v>729</v>
      </c>
      <c r="G158" s="12">
        <v>100</v>
      </c>
      <c r="H158" s="12" t="s">
        <v>74</v>
      </c>
      <c r="I158" s="14" t="s">
        <v>730</v>
      </c>
      <c r="J158" s="14" t="s">
        <v>731</v>
      </c>
      <c r="K158" s="13">
        <v>0</v>
      </c>
      <c r="L158" s="13">
        <v>1</v>
      </c>
      <c r="M158" s="13">
        <v>0.0143</v>
      </c>
      <c r="N158" s="13">
        <v>0.0001</v>
      </c>
      <c r="O158" s="13">
        <v>0.0143</v>
      </c>
      <c r="P158" s="13">
        <v>0.0428</v>
      </c>
      <c r="Q158" s="13">
        <v>0.0003</v>
      </c>
      <c r="R158" s="13">
        <v>0.0426</v>
      </c>
      <c r="S158" s="12" t="s">
        <v>56</v>
      </c>
      <c r="T158" s="12" t="s">
        <v>137</v>
      </c>
      <c r="U158" s="13">
        <v>2023.11</v>
      </c>
      <c r="V158" s="17"/>
    </row>
    <row r="159" ht="54" spans="1:22">
      <c r="A159" s="13">
        <v>135</v>
      </c>
      <c r="B159" s="12" t="s">
        <v>732</v>
      </c>
      <c r="C159" s="13" t="s">
        <v>268</v>
      </c>
      <c r="D159" s="12" t="s">
        <v>59</v>
      </c>
      <c r="E159" s="12" t="s">
        <v>45</v>
      </c>
      <c r="F159" s="14" t="s">
        <v>733</v>
      </c>
      <c r="G159" s="12">
        <v>152</v>
      </c>
      <c r="H159" s="12" t="s">
        <v>74</v>
      </c>
      <c r="I159" s="14" t="s">
        <v>734</v>
      </c>
      <c r="J159" s="14" t="s">
        <v>735</v>
      </c>
      <c r="K159" s="13">
        <v>0</v>
      </c>
      <c r="L159" s="13">
        <v>1</v>
      </c>
      <c r="M159" s="13">
        <v>0.0025</v>
      </c>
      <c r="N159" s="13">
        <v>0</v>
      </c>
      <c r="O159" s="13">
        <v>0.0025</v>
      </c>
      <c r="P159" s="13">
        <v>0.0025</v>
      </c>
      <c r="Q159" s="13">
        <v>0</v>
      </c>
      <c r="R159" s="13">
        <v>0.0079</v>
      </c>
      <c r="S159" s="12" t="s">
        <v>56</v>
      </c>
      <c r="T159" s="12" t="s">
        <v>338</v>
      </c>
      <c r="U159" s="13">
        <v>2023.11</v>
      </c>
      <c r="V159" s="17"/>
    </row>
    <row r="160" ht="90" customHeight="1" spans="1:22">
      <c r="A160" s="13">
        <v>136</v>
      </c>
      <c r="B160" s="12" t="s">
        <v>736</v>
      </c>
      <c r="C160" s="13" t="s">
        <v>103</v>
      </c>
      <c r="D160" s="12" t="s">
        <v>59</v>
      </c>
      <c r="E160" s="12" t="s">
        <v>60</v>
      </c>
      <c r="F160" s="14" t="s">
        <v>737</v>
      </c>
      <c r="G160" s="26">
        <v>384</v>
      </c>
      <c r="H160" s="12" t="s">
        <v>35</v>
      </c>
      <c r="I160" s="14" t="s">
        <v>738</v>
      </c>
      <c r="J160" s="14" t="s">
        <v>739</v>
      </c>
      <c r="K160" s="13">
        <v>12</v>
      </c>
      <c r="L160" s="13">
        <v>232</v>
      </c>
      <c r="M160" s="13">
        <v>0.713</v>
      </c>
      <c r="N160" s="13">
        <v>0.713</v>
      </c>
      <c r="O160" s="13">
        <v>0</v>
      </c>
      <c r="P160" s="13">
        <v>0</v>
      </c>
      <c r="Q160" s="13">
        <v>0.2325</v>
      </c>
      <c r="R160" s="13">
        <v>0</v>
      </c>
      <c r="S160" s="12" t="s">
        <v>56</v>
      </c>
      <c r="T160" s="12" t="s">
        <v>64</v>
      </c>
      <c r="U160" s="13">
        <v>2023.11</v>
      </c>
      <c r="V160" s="17"/>
    </row>
    <row r="161" ht="24" customHeight="1" spans="1:22">
      <c r="A161" s="20" t="s">
        <v>740</v>
      </c>
      <c r="B161" s="25"/>
      <c r="C161" s="13"/>
      <c r="D161" s="12"/>
      <c r="E161" s="12"/>
      <c r="F161" s="14"/>
      <c r="G161" s="22">
        <v>70</v>
      </c>
      <c r="H161" s="12"/>
      <c r="I161" s="14"/>
      <c r="J161" s="14"/>
      <c r="K161" s="13"/>
      <c r="L161" s="13"/>
      <c r="M161" s="13"/>
      <c r="N161" s="13"/>
      <c r="O161" s="13"/>
      <c r="P161" s="13"/>
      <c r="Q161" s="13"/>
      <c r="R161" s="13"/>
      <c r="S161" s="12"/>
      <c r="T161" s="12"/>
      <c r="U161" s="13"/>
      <c r="V161" s="17"/>
    </row>
    <row r="162" ht="81" spans="1:22">
      <c r="A162" s="13">
        <v>137</v>
      </c>
      <c r="B162" s="12" t="s">
        <v>741</v>
      </c>
      <c r="C162" s="13" t="s">
        <v>31</v>
      </c>
      <c r="D162" s="12" t="s">
        <v>59</v>
      </c>
      <c r="E162" s="12" t="s">
        <v>742</v>
      </c>
      <c r="F162" s="14" t="s">
        <v>743</v>
      </c>
      <c r="G162" s="12">
        <v>70</v>
      </c>
      <c r="H162" s="12" t="s">
        <v>35</v>
      </c>
      <c r="I162" s="14" t="s">
        <v>744</v>
      </c>
      <c r="J162" s="14" t="s">
        <v>745</v>
      </c>
      <c r="K162" s="13">
        <v>0</v>
      </c>
      <c r="L162" s="13">
        <v>150</v>
      </c>
      <c r="M162" s="13">
        <v>0.0378</v>
      </c>
      <c r="N162" s="13">
        <v>0</v>
      </c>
      <c r="O162" s="13" t="s">
        <v>746</v>
      </c>
      <c r="P162" s="13">
        <v>0.091</v>
      </c>
      <c r="Q162" s="13">
        <v>0</v>
      </c>
      <c r="R162" s="13">
        <v>0.091</v>
      </c>
      <c r="S162" s="12" t="s">
        <v>747</v>
      </c>
      <c r="T162" s="12" t="s">
        <v>60</v>
      </c>
      <c r="U162" s="13">
        <v>2023.11</v>
      </c>
      <c r="V162" s="17"/>
    </row>
    <row r="163" ht="23" customHeight="1" spans="1:22">
      <c r="A163" s="20" t="s">
        <v>748</v>
      </c>
      <c r="B163" s="25"/>
      <c r="C163" s="13"/>
      <c r="D163" s="12"/>
      <c r="E163" s="12"/>
      <c r="F163" s="14"/>
      <c r="G163" s="22">
        <v>150</v>
      </c>
      <c r="H163" s="12"/>
      <c r="I163" s="14"/>
      <c r="J163" s="14"/>
      <c r="K163" s="13"/>
      <c r="L163" s="13"/>
      <c r="M163" s="13"/>
      <c r="N163" s="13"/>
      <c r="O163" s="13"/>
      <c r="P163" s="13"/>
      <c r="Q163" s="13"/>
      <c r="R163" s="13"/>
      <c r="S163" s="12"/>
      <c r="T163" s="12"/>
      <c r="U163" s="13"/>
      <c r="V163" s="17"/>
    </row>
    <row r="164" ht="42" customHeight="1" spans="1:22">
      <c r="A164" s="13">
        <v>138</v>
      </c>
      <c r="B164" s="12" t="s">
        <v>749</v>
      </c>
      <c r="C164" s="13" t="s">
        <v>31</v>
      </c>
      <c r="D164" s="12" t="s">
        <v>32</v>
      </c>
      <c r="E164" s="12" t="s">
        <v>750</v>
      </c>
      <c r="F164" s="14" t="s">
        <v>751</v>
      </c>
      <c r="G164" s="26">
        <v>150</v>
      </c>
      <c r="H164" s="12" t="s">
        <v>35</v>
      </c>
      <c r="I164" s="14"/>
      <c r="J164" s="14"/>
      <c r="K164" s="13"/>
      <c r="L164" s="13"/>
      <c r="M164" s="13"/>
      <c r="N164" s="13"/>
      <c r="O164" s="13"/>
      <c r="P164" s="13"/>
      <c r="Q164" s="13"/>
      <c r="R164" s="13"/>
      <c r="S164" s="12" t="s">
        <v>56</v>
      </c>
      <c r="T164" s="12" t="s">
        <v>56</v>
      </c>
      <c r="U164" s="13">
        <v>2023.11</v>
      </c>
      <c r="V164" s="17"/>
    </row>
  </sheetData>
  <mergeCells count="38">
    <mergeCell ref="A2:V2"/>
    <mergeCell ref="A3:B3"/>
    <mergeCell ref="I4:R4"/>
    <mergeCell ref="K5:L5"/>
    <mergeCell ref="M5:O5"/>
    <mergeCell ref="P5:R5"/>
    <mergeCell ref="A7:B7"/>
    <mergeCell ref="A8:B8"/>
    <mergeCell ref="A12:B12"/>
    <mergeCell ref="A13:B13"/>
    <mergeCell ref="A57:B57"/>
    <mergeCell ref="A74:B74"/>
    <mergeCell ref="A97:B97"/>
    <mergeCell ref="A99:B99"/>
    <mergeCell ref="A117:B117"/>
    <mergeCell ref="A121:B121"/>
    <mergeCell ref="A122:B122"/>
    <mergeCell ref="A124:B124"/>
    <mergeCell ref="A128:B128"/>
    <mergeCell ref="A131:B131"/>
    <mergeCell ref="A134:B134"/>
    <mergeCell ref="A156:B156"/>
    <mergeCell ref="A161:B161"/>
    <mergeCell ref="A163:B163"/>
    <mergeCell ref="A4:A6"/>
    <mergeCell ref="B4:B6"/>
    <mergeCell ref="C4:C6"/>
    <mergeCell ref="D4:D6"/>
    <mergeCell ref="E4:E6"/>
    <mergeCell ref="F4:F6"/>
    <mergeCell ref="G4:G6"/>
    <mergeCell ref="H4:H6"/>
    <mergeCell ref="I5:I6"/>
    <mergeCell ref="J5:J6"/>
    <mergeCell ref="S4:S6"/>
    <mergeCell ref="T4:T6"/>
    <mergeCell ref="U4:U6"/>
    <mergeCell ref="V4:V6"/>
  </mergeCells>
  <pageMargins left="0.472222222222222" right="0.236111111111111" top="0.432638888888889" bottom="0.432638888888889" header="0.298611111111111" footer="0.298611111111111"/>
  <pageSetup paperSize="9" scale="55" orientation="landscape" horizontalDpi="600"/>
  <headerFooter>
    <oddFooter>&amp;C第 &amp;P 页，共 &amp;N 页</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0"/>
  <sheetViews>
    <sheetView topLeftCell="D1" workbookViewId="0">
      <selection activeCell="I8" sqref="I8"/>
    </sheetView>
  </sheetViews>
  <sheetFormatPr defaultColWidth="9" defaultRowHeight="13.5"/>
  <cols>
    <col min="1" max="1" width="8.01666666666667" style="2" customWidth="1"/>
    <col min="2" max="2" width="16.3166666666667" style="3" customWidth="1"/>
    <col min="3" max="3" width="6.875" style="2" customWidth="1"/>
    <col min="4" max="5" width="9" style="4"/>
    <col min="6" max="6" width="24.5166666666667" style="3" customWidth="1"/>
    <col min="7" max="7" width="6.375" style="4" customWidth="1"/>
    <col min="8" max="8" width="9" style="4"/>
    <col min="9" max="9" width="15.875" style="3" customWidth="1"/>
    <col min="10" max="10" width="32.5" style="3" customWidth="1"/>
    <col min="11" max="11" width="5.625" style="2" customWidth="1"/>
    <col min="12" max="12" width="6.125" style="2" customWidth="1"/>
    <col min="13" max="16" width="9" style="2"/>
    <col min="17" max="17" width="7" style="2" customWidth="1"/>
    <col min="18" max="18" width="7.5" style="2" customWidth="1"/>
    <col min="19" max="20" width="9" style="4"/>
    <col min="21" max="21" width="8.375" style="2" customWidth="1"/>
    <col min="22" max="22" width="5.5" customWidth="1"/>
  </cols>
  <sheetData>
    <row r="1" spans="1:1">
      <c r="A1" s="2" t="s">
        <v>0</v>
      </c>
    </row>
    <row r="2" ht="49" customHeight="1" spans="1:22">
      <c r="A2" s="5" t="s">
        <v>752</v>
      </c>
      <c r="B2" s="6"/>
      <c r="C2" s="7"/>
      <c r="D2" s="6"/>
      <c r="E2" s="6"/>
      <c r="F2" s="6"/>
      <c r="G2" s="6"/>
      <c r="H2" s="6"/>
      <c r="I2" s="6"/>
      <c r="J2" s="6"/>
      <c r="K2" s="7"/>
      <c r="L2" s="7"/>
      <c r="M2" s="7"/>
      <c r="N2" s="7"/>
      <c r="O2" s="7"/>
      <c r="P2" s="7"/>
      <c r="Q2" s="7"/>
      <c r="R2" s="7"/>
      <c r="S2" s="6"/>
      <c r="T2" s="6"/>
      <c r="U2" s="7"/>
      <c r="V2" s="7"/>
    </row>
    <row r="3" spans="1:22">
      <c r="A3" s="8" t="s">
        <v>2</v>
      </c>
      <c r="B3" s="9"/>
      <c r="C3" s="7"/>
      <c r="D3" s="6"/>
      <c r="E3" s="6"/>
      <c r="F3" s="9"/>
      <c r="G3" s="6"/>
      <c r="H3" s="6"/>
      <c r="I3" s="9"/>
      <c r="J3" s="9"/>
      <c r="K3" s="7"/>
      <c r="L3" s="7"/>
      <c r="M3" s="7"/>
      <c r="N3" s="7"/>
      <c r="O3" s="7"/>
      <c r="P3" s="7"/>
      <c r="Q3" s="7"/>
      <c r="R3" s="7"/>
      <c r="S3" s="6"/>
      <c r="T3" s="6"/>
      <c r="U3" s="7"/>
      <c r="V3" s="15"/>
    </row>
    <row r="4" ht="23" customHeight="1" spans="1:22">
      <c r="A4" s="10" t="s">
        <v>3</v>
      </c>
      <c r="B4" s="11" t="s">
        <v>4</v>
      </c>
      <c r="C4" s="11" t="s">
        <v>5</v>
      </c>
      <c r="D4" s="11" t="s">
        <v>6</v>
      </c>
      <c r="E4" s="11" t="s">
        <v>7</v>
      </c>
      <c r="F4" s="11" t="s">
        <v>8</v>
      </c>
      <c r="G4" s="11" t="s">
        <v>9</v>
      </c>
      <c r="H4" s="11" t="s">
        <v>10</v>
      </c>
      <c r="I4" s="11" t="s">
        <v>11</v>
      </c>
      <c r="J4" s="11"/>
      <c r="K4" s="10"/>
      <c r="L4" s="10"/>
      <c r="M4" s="10"/>
      <c r="N4" s="10"/>
      <c r="O4" s="10"/>
      <c r="P4" s="10"/>
      <c r="Q4" s="10"/>
      <c r="R4" s="10"/>
      <c r="S4" s="11" t="s">
        <v>12</v>
      </c>
      <c r="T4" s="11" t="s">
        <v>13</v>
      </c>
      <c r="U4" s="11" t="s">
        <v>14</v>
      </c>
      <c r="V4" s="11" t="s">
        <v>15</v>
      </c>
    </row>
    <row r="5" ht="28" customHeight="1" spans="1:22">
      <c r="A5" s="10"/>
      <c r="B5" s="11"/>
      <c r="C5" s="11"/>
      <c r="D5" s="11"/>
      <c r="E5" s="11"/>
      <c r="F5" s="11"/>
      <c r="G5" s="11"/>
      <c r="H5" s="11"/>
      <c r="I5" s="11" t="s">
        <v>16</v>
      </c>
      <c r="J5" s="11" t="s">
        <v>17</v>
      </c>
      <c r="K5" s="11" t="s">
        <v>18</v>
      </c>
      <c r="L5" s="10"/>
      <c r="M5" s="11" t="s">
        <v>19</v>
      </c>
      <c r="N5" s="11"/>
      <c r="O5" s="11"/>
      <c r="P5" s="10" t="s">
        <v>20</v>
      </c>
      <c r="Q5" s="10"/>
      <c r="R5" s="10"/>
      <c r="S5" s="11"/>
      <c r="T5" s="11"/>
      <c r="U5" s="11"/>
      <c r="V5" s="11"/>
    </row>
    <row r="6" ht="56" customHeight="1" spans="1:22">
      <c r="A6" s="10"/>
      <c r="B6" s="11"/>
      <c r="C6" s="11"/>
      <c r="D6" s="11"/>
      <c r="E6" s="11"/>
      <c r="F6" s="11"/>
      <c r="G6" s="11"/>
      <c r="H6" s="11"/>
      <c r="I6" s="11"/>
      <c r="J6" s="11"/>
      <c r="K6" s="10" t="s">
        <v>21</v>
      </c>
      <c r="L6" s="10" t="s">
        <v>22</v>
      </c>
      <c r="M6" s="10" t="s">
        <v>23</v>
      </c>
      <c r="N6" s="11" t="s">
        <v>24</v>
      </c>
      <c r="O6" s="11" t="s">
        <v>25</v>
      </c>
      <c r="P6" s="11" t="s">
        <v>23</v>
      </c>
      <c r="Q6" s="11" t="s">
        <v>26</v>
      </c>
      <c r="R6" s="11" t="s">
        <v>27</v>
      </c>
      <c r="S6" s="11"/>
      <c r="T6" s="11"/>
      <c r="U6" s="11"/>
      <c r="V6" s="11"/>
    </row>
    <row r="7" s="1" customFormat="1" ht="165" customHeight="1" spans="1:22">
      <c r="A7" s="12">
        <v>1</v>
      </c>
      <c r="B7" s="12" t="s">
        <v>131</v>
      </c>
      <c r="C7" s="12" t="s">
        <v>31</v>
      </c>
      <c r="D7" s="12" t="s">
        <v>132</v>
      </c>
      <c r="E7" s="12" t="s">
        <v>133</v>
      </c>
      <c r="F7" s="12" t="s">
        <v>134</v>
      </c>
      <c r="G7" s="12">
        <v>200</v>
      </c>
      <c r="H7" s="12" t="s">
        <v>74</v>
      </c>
      <c r="I7" s="12" t="s">
        <v>135</v>
      </c>
      <c r="J7" s="12" t="s">
        <v>136</v>
      </c>
      <c r="L7" s="12">
        <v>1</v>
      </c>
      <c r="M7" s="12">
        <v>0.525</v>
      </c>
      <c r="N7" s="12"/>
      <c r="O7" s="12">
        <v>0.525</v>
      </c>
      <c r="P7" s="12">
        <v>0.2231</v>
      </c>
      <c r="Q7" s="12"/>
      <c r="R7" s="12">
        <v>0.2231</v>
      </c>
      <c r="S7" s="12" t="s">
        <v>56</v>
      </c>
      <c r="T7" s="12" t="s">
        <v>137</v>
      </c>
      <c r="U7" s="13">
        <v>2023.11</v>
      </c>
      <c r="V7" s="16"/>
    </row>
    <row r="8" ht="137" customHeight="1" spans="1:22">
      <c r="A8" s="13">
        <v>2</v>
      </c>
      <c r="B8" s="14" t="s">
        <v>143</v>
      </c>
      <c r="C8" s="13" t="s">
        <v>31</v>
      </c>
      <c r="D8" s="12" t="s">
        <v>59</v>
      </c>
      <c r="E8" s="12" t="s">
        <v>144</v>
      </c>
      <c r="F8" s="14" t="s">
        <v>145</v>
      </c>
      <c r="G8" s="12">
        <v>100</v>
      </c>
      <c r="H8" s="12" t="s">
        <v>74</v>
      </c>
      <c r="I8" s="14" t="s">
        <v>146</v>
      </c>
      <c r="J8" s="14" t="s">
        <v>147</v>
      </c>
      <c r="K8" s="13"/>
      <c r="L8" s="13">
        <v>1</v>
      </c>
      <c r="M8" s="13">
        <v>0.0434</v>
      </c>
      <c r="N8" s="13">
        <v>0</v>
      </c>
      <c r="O8" s="13">
        <v>0.0434</v>
      </c>
      <c r="P8" s="13">
        <v>0.1422</v>
      </c>
      <c r="Q8" s="13"/>
      <c r="R8" s="13">
        <v>0.1422</v>
      </c>
      <c r="S8" s="12" t="s">
        <v>56</v>
      </c>
      <c r="T8" s="12" t="s">
        <v>137</v>
      </c>
      <c r="U8" s="13">
        <v>2023.11</v>
      </c>
      <c r="V8" s="17"/>
    </row>
    <row r="9" ht="138" customHeight="1" spans="1:22">
      <c r="A9" s="13">
        <v>3</v>
      </c>
      <c r="B9" s="14" t="s">
        <v>688</v>
      </c>
      <c r="C9" s="13" t="s">
        <v>31</v>
      </c>
      <c r="D9" s="12" t="s">
        <v>79</v>
      </c>
      <c r="E9" s="12" t="s">
        <v>133</v>
      </c>
      <c r="F9" s="14" t="s">
        <v>689</v>
      </c>
      <c r="G9" s="12">
        <v>195</v>
      </c>
      <c r="H9" s="12" t="s">
        <v>74</v>
      </c>
      <c r="I9" s="14" t="s">
        <v>690</v>
      </c>
      <c r="J9" s="14" t="s">
        <v>691</v>
      </c>
      <c r="K9" s="13"/>
      <c r="L9" s="13">
        <v>1</v>
      </c>
      <c r="M9" s="13">
        <v>0.0174</v>
      </c>
      <c r="N9" s="13">
        <v>0.0001</v>
      </c>
      <c r="O9" s="13">
        <v>0.0173</v>
      </c>
      <c r="P9" s="13">
        <v>0.0763</v>
      </c>
      <c r="Q9" s="13">
        <v>0.0003</v>
      </c>
      <c r="R9" s="13">
        <v>0.076</v>
      </c>
      <c r="S9" s="12" t="s">
        <v>56</v>
      </c>
      <c r="T9" s="12" t="s">
        <v>137</v>
      </c>
      <c r="U9" s="13">
        <v>2023.11</v>
      </c>
      <c r="V9" s="17"/>
    </row>
    <row r="10" ht="117" customHeight="1" spans="1:22">
      <c r="A10" s="13">
        <v>4</v>
      </c>
      <c r="B10" s="14" t="s">
        <v>727</v>
      </c>
      <c r="C10" s="13" t="s">
        <v>31</v>
      </c>
      <c r="D10" s="12" t="s">
        <v>59</v>
      </c>
      <c r="E10" s="12" t="s">
        <v>728</v>
      </c>
      <c r="F10" s="14" t="s">
        <v>729</v>
      </c>
      <c r="G10" s="12">
        <v>100</v>
      </c>
      <c r="H10" s="12" t="s">
        <v>74</v>
      </c>
      <c r="I10" s="14" t="s">
        <v>730</v>
      </c>
      <c r="J10" s="14" t="s">
        <v>731</v>
      </c>
      <c r="K10" s="13"/>
      <c r="L10" s="13">
        <v>1</v>
      </c>
      <c r="M10" s="13">
        <v>0.0143</v>
      </c>
      <c r="N10" s="13">
        <v>0.0001</v>
      </c>
      <c r="O10" s="13">
        <v>0.0143</v>
      </c>
      <c r="P10" s="13">
        <v>0.0428</v>
      </c>
      <c r="Q10" s="13">
        <v>0.0003</v>
      </c>
      <c r="R10" s="13">
        <v>0.0426</v>
      </c>
      <c r="S10" s="12" t="s">
        <v>56</v>
      </c>
      <c r="T10" s="12" t="s">
        <v>137</v>
      </c>
      <c r="U10" s="13">
        <v>2023.11</v>
      </c>
      <c r="V10" s="17"/>
    </row>
  </sheetData>
  <mergeCells count="19">
    <mergeCell ref="A2:V2"/>
    <mergeCell ref="I4:R4"/>
    <mergeCell ref="K5:L5"/>
    <mergeCell ref="M5:O5"/>
    <mergeCell ref="P5:R5"/>
    <mergeCell ref="A4:A6"/>
    <mergeCell ref="B4:B6"/>
    <mergeCell ref="C4:C6"/>
    <mergeCell ref="D4:D6"/>
    <mergeCell ref="E4:E6"/>
    <mergeCell ref="F4:F6"/>
    <mergeCell ref="G4:G6"/>
    <mergeCell ref="H4:H6"/>
    <mergeCell ref="I5:I6"/>
    <mergeCell ref="J5:J6"/>
    <mergeCell ref="S4:S6"/>
    <mergeCell ref="T4:T6"/>
    <mergeCell ref="U4:U6"/>
    <mergeCell ref="V4:V6"/>
  </mergeCells>
  <pageMargins left="0.511805555555556" right="0.432638888888889" top="0.75" bottom="0.75" header="0.3" footer="0.3"/>
  <pageSetup paperSize="9" scale="60" orientation="landscape"/>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王小呆历险记</cp:lastModifiedBy>
  <dcterms:created xsi:type="dcterms:W3CDTF">2023-05-12T11:15:00Z</dcterms:created>
  <dcterms:modified xsi:type="dcterms:W3CDTF">2024-09-05T00:59:27Z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FC8B6FD7FE934A26AED7D2EBB787FB0B_12</vt:lpwstr>
  </property>
</Properties>
</file>