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3" sheetId="3" r:id="rId1"/>
  </sheets>
  <definedNames>
    <definedName name="_xlnm._FilterDatabase" localSheetId="0" hidden="1">'3'!$A$8:$AP$8</definedName>
    <definedName name="____?">#REF!</definedName>
    <definedName name="_xlnm.Print_Titles" localSheetId="0">'3'!$1:$6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<sst xmlns="http://schemas.openxmlformats.org/spreadsheetml/2006/main" count="1516" uniqueCount="782">
  <si>
    <t>附件：</t>
  </si>
  <si>
    <t>2024年甘州区巩固拓展脱贫攻坚成果和乡村振兴项目库项目表（中期调整）</t>
  </si>
  <si>
    <t xml:space="preserve"> 填报单位（签章）：</t>
  </si>
  <si>
    <t>序号</t>
  </si>
  <si>
    <t>项目名称</t>
  </si>
  <si>
    <t>建设
性质（新建或续建）</t>
  </si>
  <si>
    <t>建设
起止
年限</t>
  </si>
  <si>
    <t>建设地点
（以乡镇为单位细化到村）</t>
  </si>
  <si>
    <t>建设内容与规模</t>
  </si>
  <si>
    <t>资金</t>
  </si>
  <si>
    <t>筹资
方式
（资金来源）</t>
  </si>
  <si>
    <t>绩效目标</t>
  </si>
  <si>
    <t>项目
主管
单位</t>
  </si>
  <si>
    <t>项目
实施
单位</t>
  </si>
  <si>
    <t>入库
时间</t>
  </si>
  <si>
    <t>备注</t>
  </si>
  <si>
    <t>项目效益情况</t>
  </si>
  <si>
    <t>利益联结机制</t>
  </si>
  <si>
    <t>受益村数
（个）</t>
  </si>
  <si>
    <t>受益户数
（万户）</t>
  </si>
  <si>
    <t>受益人数
（万人）</t>
  </si>
  <si>
    <t>脱贫村</t>
  </si>
  <si>
    <t>其他村</t>
  </si>
  <si>
    <t>小计</t>
  </si>
  <si>
    <t>脱贫户
（含监测对象）</t>
  </si>
  <si>
    <t>其他
农户</t>
  </si>
  <si>
    <t>脱贫人口数
（含监测对象）</t>
  </si>
  <si>
    <t>其他人口数</t>
  </si>
  <si>
    <t>合  计（145个）</t>
  </si>
  <si>
    <t>一、巩固“三保障”</t>
  </si>
  <si>
    <t>甘州区2024年度农村供水老旧管网改造工程项目</t>
  </si>
  <si>
    <t>新建</t>
  </si>
  <si>
    <t>2024.1-
2024.12</t>
  </si>
  <si>
    <t>碱滩镇碱滩村、刘家庄村、永定村，小满镇满家庙村，长安镇上四闸村、五座桥村、庄墩村、万家墩村，上秦镇金家湾村，大满镇和平林场、大沟村、小堡村、四号村、新庙村、黑城村，龙渠乡下堡村，安阳乡苗家堡村</t>
  </si>
  <si>
    <t>铺设输水管网95.4Km；安装计量设施123套，改建阀门井698座。</t>
  </si>
  <si>
    <t>财政衔接资金</t>
  </si>
  <si>
    <t>碱滩镇、小满镇、长安镇、上秦镇、大满镇、龙渠乡、安阳乡等共7个乡镇，17个行政村，82个社,3995 户，13992人（其中：脱贫户50户、脱贫人口192人，重点监测户1户2人）的农村供水保障和水质保障水平。进一步满足项目区域农村改厕、洗浴、环境卫生、乡村旅游和农村二、三产业发展等用水需求。</t>
  </si>
  <si>
    <t>通过项目实施，利用河东水厂丰富的地表水资源，可减少地下水开采，有效保护地下水资源和节约水资源，达到保护水生态，维护水平衡的目的，确保地下水质量和可持续开发利用，为区域社会经济发展创造良好的水生态环境。</t>
  </si>
  <si>
    <t>甘州区水务局</t>
  </si>
  <si>
    <t>2024年甘州区农村八改工程供水管网改造项目</t>
  </si>
  <si>
    <t>新墩镇园艺村、隋家寺村、大满镇朱家庄村、新华村、城西闸村、</t>
  </si>
  <si>
    <t>铺设输水管网22.8Km；砌筑水井表164座，并对阀门井内老化管件更新改造。</t>
  </si>
  <si>
    <t>项目实施后，可扩大规模化供水范围，进一步提升水量、水质、供水保证率、用水方便程度等供水保障水平，积极稳妥推进城乡供水一体化和农村供水规模化发展，更好地满足农民对美好生活的向往，更好地支撑乡村振兴发展的供水需求。</t>
  </si>
  <si>
    <t>通过项目实施，利用甘州区农村饮水安全工程丰富的地表水资源，可减少地下水开采，有效保护地下水资源和节约水资源，达到保护水生态，维护水平衡的目的，确保地下水质量和可持续开发利用，为区域社会经济发展创造良好的水生态环境。</t>
  </si>
  <si>
    <t>甘州区平山湖北片人畜供水保障改造提升工程</t>
  </si>
  <si>
    <t>平山湖蒙古族乡平山湖村</t>
  </si>
  <si>
    <t>新建截引工程2处，共计280米，集水井2座，改造自来水管网43.6公里，管线每1km处，修建排气井1座，管线落差每90米，设置排气井一个；安装玻璃储水罐6座，同时进行维修加固和配套基础设施改造提升。</t>
  </si>
  <si>
    <t>改善民生、保障人畜饮水条件，确保饮水安全。</t>
  </si>
  <si>
    <t>二、产业发展</t>
  </si>
  <si>
    <t>1.种植业</t>
  </si>
  <si>
    <t>甘州区设施农业产业园（一期）建设项目</t>
  </si>
  <si>
    <t>巴吉滩</t>
  </si>
  <si>
    <t>新建10000平米农光互补、高标准现代化智能温室，并配套园区道路及周边附属设施。</t>
  </si>
  <si>
    <t>进一步完善设施农业产业园基础设施，推动全区设施农业有耕地向非耕地转移。</t>
  </si>
  <si>
    <t>带动周边1000人在产业园务工就业，年增加收入5000元以上。</t>
  </si>
  <si>
    <t>甘州区农业农村局</t>
  </si>
  <si>
    <t>甘州区现代种业有限公司</t>
  </si>
  <si>
    <t>甘州区脱贫户（监测户）庭院经济奖补项目</t>
  </si>
  <si>
    <t>2024.1-2024.12</t>
  </si>
  <si>
    <t>各相关乡镇</t>
  </si>
  <si>
    <t>对对脱贫户、监测户利用房前屋后空闲场地、庭院和棚舍等，发展时令蔬菜、瓜果、草莓、中药材及花卉苗木的，对种苗进行奖补，每株补助5元，最高奖补1000元；发展食用菌生产的，每个菌棒奖补5元，最高对500个菌棒进行奖补；发展园艺盆景的，对购置的生产设施进行奖补，最高奖补1000元。养殖鸡、鸭、鹅、鸽、兔等小家禽（畜）规模在20只（包括20只）以下的，每只奖补20元；规模在21-50只的，每只奖补25元；规模在51只以上的，每只奖补30元，最高奖补200只。对脱贫户、监测户养殖牛、马、驴、骡、骆驼3头以上的每头补助300元；养殖羊、猪10头以上的，每只补助80元，羊最高奖补200只，猪最高奖补100头。</t>
  </si>
  <si>
    <t>通过项目实施，脱贫户（监测户）增收产业更加稳固，促进群众收入稳步增收。</t>
  </si>
  <si>
    <t>直接带动脱贫户户均增收2001元以上。</t>
  </si>
  <si>
    <t>各乡镇人民政府</t>
  </si>
  <si>
    <t>梁家墩镇蔬乡蔬菜产业园项目</t>
  </si>
  <si>
    <t>梁家墩镇
五号村</t>
  </si>
  <si>
    <t>新建占地面积1123.99平方米储能1000吨保鲜库1座， 1088.27平方米蔬菜分拣场1处，1478.25平方米蔬菜分拣加工车间1座，3740平方米高标准智能蔬菜大棚2座，2808平方米高标准智能育苗中心1处，混凝土硬化面积3200平方米, 平整4米宽的原土消防通道350米，6米宽原土消防通道200米，以及配套水、电等基础设施。</t>
  </si>
  <si>
    <t>通过蔬乡蔬菜产业园的建设，可进一步优化梁家墩镇五号村蔬菜产业布局，延链补链强链，通过订单生产、土地流转等多元化方式带动周边农户增收致富。</t>
  </si>
  <si>
    <t>项目的实施可使五号村从事蔬菜种植的150余户人口受益，预计每户可增加收入约1000元；可带动50余名富余劳动力通过不同途径再就业，再就业增收每人约2000元；流转45户土地，每户土地流转金约为600元；每年通过对外租赁、初加工等方式预计增加村集体经济收入7万元，吸纳不少于50人在企业务工，增加群众工资性收入。</t>
  </si>
  <si>
    <t>梁家墩镇人民政府</t>
  </si>
  <si>
    <t>靖安乡新沟村农产品产地冷藏保鲜设施建设项目</t>
  </si>
  <si>
    <t>靖安乡
新沟村</t>
  </si>
  <si>
    <t>新建10000平方米玻璃温室，并配套滴管、水肥一体化设施、自动卷帘机、湿度、温度等附属设施。</t>
  </si>
  <si>
    <t>财政衔接资金和自筹</t>
  </si>
  <si>
    <t>该项目建成后，不仅解决了农产品保鲜期短、损耗大、品质下降等问题，还扩大了农产品的供应范围，带动乡村产业蓬勃发展。</t>
  </si>
  <si>
    <t>建立①订单生产②吸纳务工③产品代销等联农带农机制。吸纳劳动力，并给予相应的劳动报酬。同时可进行农产品代销，减少中间流通环节，增加种植收入，进一步壮大村集体经济。</t>
  </si>
  <si>
    <t>靖安乡人民政府</t>
  </si>
  <si>
    <t>乌江镇平原堡冷藏保鲜库建设项目</t>
  </si>
  <si>
    <t>2024.1- 
2024.12</t>
  </si>
  <si>
    <t>乌江镇平原堡</t>
  </si>
  <si>
    <t>新建占地面积2961.97平方米，库容7200立方米，储藏能力2000顿蔬菜冷藏保鲜库一座，制冰间及配套设施。项目建成后形成的资产归平原堡村集体所有。</t>
  </si>
  <si>
    <t>提升周边农户经济效益，改善因气候变化、市场不景气导致蔬菜滞销、无人问津等问题。</t>
  </si>
  <si>
    <t>通过建设，解决各种蔬菜因气温高或者低温难以储藏的问题，可以延长蔬菜储存至少30天以上，还将有效带动周边劳动力再就业，提高周边群众收入。</t>
  </si>
  <si>
    <t>乌江镇人民政府</t>
  </si>
  <si>
    <t>靖安乡草莓庄园基础设施建设项目</t>
  </si>
  <si>
    <t>靖安乡
上堡村</t>
  </si>
  <si>
    <r>
      <rPr>
        <sz val="11"/>
        <color theme="1"/>
        <rFont val="仿宋_GB2312"/>
        <charset val="134"/>
      </rPr>
      <t>依托靖安现代高效农业产业示范园，打造草莓主题萌宠乐园、对草莓庄园场地平整15000平方米，铺设进水管道1</t>
    </r>
    <r>
      <rPr>
        <sz val="11"/>
        <color theme="1"/>
        <rFont val="宋体"/>
        <charset val="134"/>
      </rPr>
      <t>㎞</t>
    </r>
    <r>
      <rPr>
        <sz val="11"/>
        <color theme="1"/>
        <rFont val="仿宋_GB2312"/>
        <charset val="134"/>
      </rPr>
      <t>，新建550</t>
    </r>
    <r>
      <rPr>
        <sz val="11"/>
        <color theme="1"/>
        <rFont val="宋体"/>
        <charset val="134"/>
      </rPr>
      <t>㎡</t>
    </r>
    <r>
      <rPr>
        <sz val="11"/>
        <color theme="1"/>
        <rFont val="仿宋_GB2312"/>
        <charset val="134"/>
      </rPr>
      <t>钢结构玻璃棚体莓果主体展示区1处，建成集旅游娱乐、特色农产品体验、商业服务为一体的综合文旅休闲区。形成的资产归上堡村集体所有。</t>
    </r>
  </si>
  <si>
    <t>该项目的实施，将有效带动全乡产业结构转型升级，促进消费，带动乡村产业蓬勃发展。</t>
  </si>
  <si>
    <t>项目的实施，将建立①土地流转②吸纳务工等联农带农机制。项目计划用工120个，将有效带动周边闲置劳动力再就业，从而增加群众收入，从而进一步壮大村集体经济。</t>
  </si>
  <si>
    <t>甘州区沙漠公园现代设施农业产业园建设项目</t>
  </si>
  <si>
    <t>大满镇
马均村</t>
  </si>
  <si>
    <r>
      <rPr>
        <sz val="11"/>
        <rFont val="仿宋_GB2312"/>
        <charset val="134"/>
      </rPr>
      <t>新建180米外遮阳覆棉被智能化育苗温室大棚3栋，建筑面积16357.69平方米，新建双面保温钢架大棚16栋，总建筑面积46791.74</t>
    </r>
    <r>
      <rPr>
        <sz val="11"/>
        <rFont val="宋体"/>
        <charset val="134"/>
      </rPr>
      <t>㎡</t>
    </r>
    <r>
      <rPr>
        <sz val="11"/>
        <rFont val="仿宋_GB2312"/>
        <charset val="134"/>
      </rPr>
      <t>，配套温室滴灌系统。资产归村集体所有。</t>
    </r>
  </si>
  <si>
    <t>该项目建成后将推动一、二、三产业融合发展，吸纳本村群众就近务工。</t>
  </si>
  <si>
    <t>项目实施后，受益全村536户1968人，发展乡村旅游业，增加本村农户经济收入。形成资产归村集体所有，通过对外租赁方式，增加村集体经济收入。</t>
  </si>
  <si>
    <t>大满镇人民政府</t>
  </si>
  <si>
    <t>龙渠乡食用菌培养示范基地基础设施建设项目</t>
  </si>
  <si>
    <t>龙渠乡
墩源村</t>
  </si>
  <si>
    <t>购买15座移动式菇房，每座菇房占地28平米，用于边麻菇、鹿茸菇等食用菌种植。</t>
  </si>
  <si>
    <t>该项目采取农村老旧房屋整治与产业发展相结合的方式，动员农户拆除空置和危旧房屋后利用宅基地建设流动菇房，项目建成后即消除了危旧空置房屋安全隐患，每座菇房还能产生3万元的利润，有效增加群众收入。</t>
  </si>
  <si>
    <t>该项目建成后形成的固定资产权属为龙首村村集体，村集体将菇房以租赁的形式承租给25户农户用来种植菌菇，每年农户可增收3万元，村集体收入10万元。</t>
  </si>
  <si>
    <t>龙渠乡人民政府</t>
  </si>
  <si>
    <t>三闸镇双河湾二期建设项目</t>
  </si>
  <si>
    <t>三闸镇
三闸村</t>
  </si>
  <si>
    <t>在三闸村双河湾稀特果蔬园园区内续建10000平方米的覆棉被连体钢架大棚1座。形成资产归三闸村集体所有。</t>
  </si>
  <si>
    <t>项目建成后，将形成集科技推广、人才培训、精品稀特果蔬和鲜切花育苗、生产、加工、物流配送、销售、旅游观光于一体的高效优质设施稀特果蔬花卉综合示范展示园区，年收益达到100万。</t>
  </si>
  <si>
    <t>该项目实施后，通过建立①土地流转②吸纳务工等联农带农方式，带动周边60多户农户年均增产2000元以上。</t>
  </si>
  <si>
    <t>0.0706</t>
  </si>
  <si>
    <t>0.25</t>
  </si>
  <si>
    <t>三闸镇人民政府</t>
  </si>
  <si>
    <t>花寨乡余家城村高标准大棚提升改造项目</t>
  </si>
  <si>
    <t>续建</t>
  </si>
  <si>
    <t>花寨乡
余家城村</t>
  </si>
  <si>
    <t>对5座闲置高标准温室大棚进行提升改造，棚内进行换土覆土，破损棚膜、保温被进行更换，棚杆进行校正，棚后屋面、立柱维修加固，资产归村集体所有。</t>
  </si>
  <si>
    <t>提升改造后种植无花果，通过村集体股份经济合作社经营，增加村集体收入。</t>
  </si>
  <si>
    <t>通过种植销售无花果增加村集体收入，吸纳本村农户参与到村集体产业发展当中，带动群众致富增收。</t>
  </si>
  <si>
    <t>花寨乡人民政府</t>
  </si>
  <si>
    <t>靖安乡新沟村大棚建设项目</t>
  </si>
  <si>
    <t>新建10000平方米以上玻璃温室，并配套滴管、水肥一体化设施、自动卷帘机、湿度、温度等附属设施。</t>
  </si>
  <si>
    <t>有效调整产业结构，促进设施农业发展，增家群众经济收入，不断提高生活水平。</t>
  </si>
  <si>
    <t>按照“村委会+公司+农户”的发展模式，通过土地流转、吸纳就业、产品代销等形式，不断壮大和发展村集体经济，促进群众增收。</t>
  </si>
  <si>
    <t>新墩镇园艺村设施农业建设项目</t>
  </si>
  <si>
    <t>2024.04-2024.12</t>
  </si>
  <si>
    <t>新墩镇
园艺村</t>
  </si>
  <si>
    <t>计划在园艺嘉园东侧，建设高标准日光温室20座，建筑面积31000平方米，通过集体经营及农户技术、土地入股方式参与经营分红，鼓励群众种植蔬菜、林果、葡萄等经济作物，增加群众收入。建成后资产归园艺村村集体所有。</t>
  </si>
  <si>
    <t>通过建设日光温室，种植蔬菜、林果等经济作物，预计每座大棚的年产值可达到5万元，20座大棚的总产值可达120万元</t>
  </si>
  <si>
    <t>一、效益情况：1、通过建设日光温室，种植蔬菜、林果等经济作物，预计每座大棚的年产值可达到5万元，30座大棚的总产值可达120万元。2、预计每户农户通过参与项目，年收入可增加3万元。
二、利益联结机制：1、由村集体牵头建设大棚，农户通过土地、资金等方式入股，参与到日光温室建设中，享受分红收益。2、村集体经营大棚收入将用于发展集体经济，使全村农户受益。</t>
  </si>
  <si>
    <t>新墩镇人民政府</t>
  </si>
  <si>
    <t>甘州区新墩镇双堡村农产品产地冷藏保鲜设施建设项目</t>
  </si>
  <si>
    <t>新墩镇
双堡村</t>
  </si>
  <si>
    <t>已以奖代补的方式在双堡村四社修建蔬果保鲜库一座。该库占地面积2亩，建成库容6000立方米，储藏能力1200吨，并配套相关附属设施。</t>
  </si>
  <si>
    <t>项目建成后，将带动周边村社农户形成种植、储藏、销售的一条龙服务，方便周边群众果蔬销售，增加农户经济收入，</t>
  </si>
  <si>
    <t>农民收入增加：通过保鲜库运营，农产品实现增值销售，农民收入得到提高；保鲜库运营收益：运营方通过收取农产品存储费、加工费等方式获取收益；政府税收增加：保鲜库运营带来的税收增长，为政府财政收入做出贡献。</t>
  </si>
  <si>
    <t>安阳乡苗家堡村枸杞基地冷库建设奖补项目</t>
  </si>
  <si>
    <t>安阳乡
苗家堡村</t>
  </si>
  <si>
    <t>由甘肃杞瑞源农业有限责任公司在安阳乡苗家堡村枸杞基地新建1400立方米冷库一座，并配套相关附属设施，给予奖补资金100万元。</t>
  </si>
  <si>
    <t>项目实施后，改善枸杞基地鲜果储存设施，增加企业盈利，促进枸杞基地产业发展，带动更多农户通过务工增加收入。</t>
  </si>
  <si>
    <t>项目实施后，由枸杞基地带动安阳乡劳动力务工，增加农民务工收入。</t>
  </si>
  <si>
    <t>安阳乡人民政府</t>
  </si>
  <si>
    <t>安阳乡小米醋和枸杞醋深加工项目</t>
  </si>
  <si>
    <t>2024.05-2024.12</t>
  </si>
  <si>
    <t>安阳乡
五一村</t>
  </si>
  <si>
    <t>由张掖市祁玉黑燕麦加工有限责任公司提供4500平米的生产用房，投资100万元购置小米醋和枸杞醋加工设备，进行小米醋和枸杞醋的加工生产，给予奖补资金100万元。</t>
  </si>
  <si>
    <t>项目实施后，可优化全乡经济作物种植结构，带动群众进行小米和枸杞的种植，同时可延伸产业链，提升农产品附加值，拓宽脱贫劳动力和监测对象的就业渠道，巩固脱贫攻坚成果，助力乡村振兴。</t>
  </si>
  <si>
    <t>项目建成后，可提高全乡小米和枸杞的种植面积，提供就业岗位20余个，实行保护价收购和订单生产联农带农机制，惠及农户100余户。</t>
  </si>
  <si>
    <t>上秦李万东家庭农场蔬菜保鲜库建设项目</t>
  </si>
  <si>
    <t>上秦镇
上秦村李家湾村</t>
  </si>
  <si>
    <t>以甘州区万东家庭农场为主体，新建1600吨蔬菜保鲜库1座并配套完善相关附属设施。项目建成后形成的资产归村集体所有。</t>
  </si>
  <si>
    <t>通过引进临海市种植企业，签订土地流转及保鲜库租赁协议，带动全村土地整体流转，受益全村600户1392人，项目建成后形成的资产归村集体所有，由村集体负责管护，通过保鲜库租赁，每年为村集体增加一定收入。</t>
  </si>
  <si>
    <t>通过①土地流准②吸纳务工，招商引资企业签订保鲜库租赁协议，促进村集体经济收入增加，同时带动周边富余劳动力再就业，增加务工收入。</t>
  </si>
  <si>
    <t>上秦镇人民政府</t>
  </si>
  <si>
    <t>甘州区金鑫源种植农民专业合作社果蔬保鲜库建设项目</t>
  </si>
  <si>
    <t>上秦镇
付家寨村</t>
  </si>
  <si>
    <t>以甘州区金鑫源种植农民专业合作社为主体，新建1400吨蔬果保鲜库1座，并配套完善其他附属设施，土地性质为设施农业用地。</t>
  </si>
  <si>
    <t>通过引进临海市种植企业，签订土地流转协议、保鲜库租赁协议，带动全村土地整体流转，通过保鲜库租赁，增加企业和村集体收入。</t>
  </si>
  <si>
    <t>通过①土地流转②吸纳务工③入股分红，招商引资企业签订土地流转、保鲜库租赁协议，促进企业和村集体经济收入增加，同时带动周边富余劳动力再就业，增加务工收入。</t>
  </si>
  <si>
    <t>0.216</t>
  </si>
  <si>
    <t>天鑫养殖农民专业合作社农产品产地冷藏保鲜设施建设项目</t>
  </si>
  <si>
    <t>长安镇
五座桥村</t>
  </si>
  <si>
    <t>通过以奖代补方式，新建占地面积9.09亩，成库容7000立方米，储藏能力1400吨，标准化果蔬保鲜库1座（容积为2000立方米），配套果蔬分拣机、制冷机、压缩机，配电等相关附属设施.</t>
  </si>
  <si>
    <t>通过新建保鲜库，鼓励群众大力发展现代农业，方便农户就近就业和卖菜，有效带动解决周边剩余劳动力。可为周边菜农果农增加果品及蔬菜贮存量，有效解决农户贮存费过高和集中上市、价格低迷的情况。</t>
  </si>
  <si>
    <t>形成资产归张掖市甘州区魏星养殖农民专业合作社所有，建成后每年可周转储运果蔬达5500吨，解决周邻村社蔬菜滞销等难题；同时可吸纳周边不少于50人农村劳动力就近务工，帮助群众增加劳动力工资性收入。</t>
  </si>
  <si>
    <t>长安镇人民政府</t>
  </si>
  <si>
    <t>魏星养殖农民专业合作社农产品产地冷藏保鲜设施建设项目</t>
  </si>
  <si>
    <t>通过以奖代补方式，新建占地面积12亩，成库容7000立方米，储藏能力1400吨，标准化果蔬保鲜库1座（容积为2000立方米），配套果蔬分拣机、制冷机、压缩机，配电等相关附属设施.</t>
  </si>
  <si>
    <t>万通绿色蔬菜专业合作社农产品产地冷藏保鲜设施建设项目</t>
  </si>
  <si>
    <t>长安镇
洪信村</t>
  </si>
  <si>
    <t>通过以奖代补方式，新建占地面积9亩，成库容7000立方米，储藏能力1400吨，标准化果蔬保鲜库1座（容积为2000立方米），配套果蔬分拣机、制冷机、压缩机，配电等相关附属设施.</t>
  </si>
  <si>
    <t>长安镇洪信村海容模块日光温室建设项目</t>
  </si>
  <si>
    <t>在长安镇洪信村四社建设海容日光温室38座，12m*55m，占地面积约80亩。</t>
  </si>
  <si>
    <t>项目建成后，将增加农户经济收入，带动群众增收致富，大力促进洪信村产业发展，改善生产生活条件和人居环境。</t>
  </si>
  <si>
    <t>项目实施后，带动全村30户群众发展实施蔬菜种植，并吸纳200人次在生产基础务工，增加群众收入。</t>
  </si>
  <si>
    <t>张掖市甘州区兴源蔬菜种植农民专业合作社农产品产地冷藏保鲜设施建设项目</t>
  </si>
  <si>
    <t>党寨镇
七号村</t>
  </si>
  <si>
    <t>建设库容7000立方米的蔬菜冷藏保鲜库1座，购置安装制冷设施设备1套，配套修建分拣大棚、管理用房、室外地坪硬化、强电、自来水等基础设施。</t>
  </si>
  <si>
    <t>项目建成运营后，可为周边乡镇及村社的菜农果农增加果品及蔬菜贮存量，有效解决农户贮存费过高和集中上市、价格低迷的情况。</t>
  </si>
  <si>
    <t>形成资产归张掖市甘州区兴源蔬菜种植农民专业合作社所有，通过对外租赁方式增加收入，同时可吸纳周边不少于20人农村劳动力就近务工，帮助群众增加劳动力工资性收入。</t>
  </si>
  <si>
    <t>党寨镇人民政府</t>
  </si>
  <si>
    <t>张掖市甘州区金杏园种植农民专业合作社农产品产地冷藏保鲜设施建设项目</t>
  </si>
  <si>
    <t>党寨镇
陈寨村</t>
  </si>
  <si>
    <t>建设库容7500立方米的蔬菜冷藏保鲜库1座，购置安装制冷设施设备1套，配套修建分拣大棚、管理用房、室外地坪硬化、强电、自来水等基础设施。</t>
  </si>
  <si>
    <t>将建成的蔬菜保鲜库以入股或租赁的方式提供给蔬菜种植企业，年增加村集体收入25-30万元。</t>
  </si>
  <si>
    <t>该项目实施后，资产属村集体所有，以租赁方式壮大村集体经济，并有效带动周边30名闲置劳动力就业，增加了农民经济收入。</t>
  </si>
  <si>
    <t>张掖市雁达蔬菜保鲜农民专业合作社农产品产地冷藏保鲜设施建设项目</t>
  </si>
  <si>
    <t>加强蔬菜产业链条建设，完善蔬菜冷链物流产业链，提高农产品价值，增加农民收入。</t>
  </si>
  <si>
    <t>该项目实施后，资产属村集体所有。吸纳劳动力，并给予相应的劳动报酬。同时可进行农产品代销，减少中间流通环节，增加种植收入。</t>
  </si>
  <si>
    <t>甘州区党寨镇陈寨村股份经济合作社农产品产地冷藏保鲜设施建设项目</t>
  </si>
  <si>
    <t>蔬菜保鲜库建设运营后，资产归陈寨村股份经济合作社所有，一方面可通过保鲜库租赁来壮大村集体经济收入；另一方面，项目建成后可为蔬菜包装及初加工提供便利条件，同时在蔬菜滞销期间可延长蔬菜保鲜时间，灵活控制蔬菜销售时间，在蔬菜价格低迷时错峰销售，为提高群众经济收入水平提供保障。</t>
  </si>
  <si>
    <t>项目建成后资产归党寨镇陈寨村股份经济合作社所有，通过对外租赁、吸纳周边劳动力、提升蔬菜品质等方式帮助群众增加经济收入。</t>
  </si>
  <si>
    <t>甘州区党寨镇绿色低碳蔬菜产业示范园有机肥生产基地</t>
  </si>
  <si>
    <t>党寨镇
马站村</t>
  </si>
  <si>
    <t>建设年产1万吨有机肥生产基地，主要建生产车间 、成品存储间、原料堆放场一处，罩棚一座，新建园区道路 683m；购置烘干机、冷却机、热风机等设备；并配套相关附属设施。资产归村集体所有。</t>
  </si>
  <si>
    <t>该项目的实施一方面通过对畜禽粪污、农转用秸秆的资源化利用，对人居环境进一步改善；另一方面生产的有机肥可为周边1万多亩耕地提供服务。</t>
  </si>
  <si>
    <t>该项目实施后，由村集体公司进行，可建立①有机肥销售②吸纳务工等联农带农机制，增加农民收入。每年了增加村集体经济收入20-30万元。</t>
  </si>
  <si>
    <t>张掖国家绿洲现代农业实验示范区种苗繁育基地</t>
  </si>
  <si>
    <t>绿洲现代农业实验示范区</t>
  </si>
  <si>
    <t>新建覆棉被钢架拱棚2万平方米，并配套照明、苗床设备、喷灌、道路硬化等附属设施。资产归村集体所有。</t>
  </si>
  <si>
    <t>项目建成后，可对周边1万亩设施农业大棚提供育苗服务，通过菜苗规模化集中培育和销售，增加营业性收入。</t>
  </si>
  <si>
    <t>该项目实施后，建立①订单生产②吸纳务工③土地流转等联农带农机制，增加农民收入。可有效带动周边80名闲置劳动力再就业。</t>
  </si>
  <si>
    <t>甘州区绿色低碳蔬菜产业园蔬菜包装泡沫箱生产线建设项目</t>
  </si>
  <si>
    <t>甘州区绿色低碳蔬菜产业园</t>
  </si>
  <si>
    <t>新建蔬菜包装泡沫箱生产线1条，建设厂房800平方米，配套泡沫箱生产设施设备、储存室及室外附属工程。资产归村集体所有。</t>
  </si>
  <si>
    <t>项目建成后外销蔬菜包装不但可实现自给自足，降低包装成本，还可以通过销售增加经济收入。</t>
  </si>
  <si>
    <t>该项目实施后，建立①订单生产②吸纳务工，增加农民收入。可带动周边群众15人就业务工，增加经济收入。</t>
  </si>
  <si>
    <t>小麦种植补贴</t>
  </si>
  <si>
    <t>按照2023年区委一号文件，对种植小麦的农户按照每亩300元的标准给予补助。共计补助面积39059.33亩.</t>
  </si>
  <si>
    <t>保障小麦种植农户的积极性，保障国家粮食安全。</t>
  </si>
  <si>
    <t>对4139户小麦种植户和专业合作社给予奖补，降低种植农户生产成本，保障种植农户积极性。</t>
  </si>
  <si>
    <t>各乡镇乡镇</t>
  </si>
  <si>
    <t>党寨镇马站村钢架大棚奖补项目</t>
  </si>
  <si>
    <t>按照区委一号文件精神，对党寨镇马站村新建覆棉被大跨度智能化钢架大棚100461平方米给予补助。总补助资金502.31万元，已补助198万元，本次补助304.31万元。</t>
  </si>
  <si>
    <t>通过设施产业建设推动全区绿色蔬菜产业高质量发展，带动群众经济收入增加。</t>
  </si>
  <si>
    <t>通过吸纳务工、土地流转等方式吸纳周边不少于200人群众就近就地务工就业、延长群众就业时间。</t>
  </si>
  <si>
    <t>甘州区黑河林场密胡杨引种培育项目</t>
  </si>
  <si>
    <t>甘州区黑河林场西环城大林带</t>
  </si>
  <si>
    <t>在黑河林场内建设密胡杨种苗基地100亩.</t>
  </si>
  <si>
    <t>本项目的实施，使甘州区黑河林场新建密胡杨引种及培育技术示范基地1所，5年内有效增加林场经济收益150-300万元。同时示范引领当地农户发展优质种苗培育，长期带动周边农户脱贫致富。</t>
  </si>
  <si>
    <t>发展种苗培育，促进林场经济发展，带动周边村社发展苗木培育产业，带动群众务工增收。</t>
  </si>
  <si>
    <t>甘州区林业和草原局</t>
  </si>
  <si>
    <t>甘州区黑河林场</t>
  </si>
  <si>
    <t>甘州区红沙窝林场经济林基地培育建设项目</t>
  </si>
  <si>
    <t>甘州区红沙窝林场育苗基地</t>
  </si>
  <si>
    <t>甘州区红沙窝林场拟建设高标准经济林文冠果150亩。</t>
  </si>
  <si>
    <t>项目建成后，将有效增加林场林地面积、林木覆盖率；增加林场经营收入，示范引领和推动全市文冠果规模化、标准化、高效栽培进程；可提供固定劳动力就业岗位和林业技术培训，增加周边群众收入。</t>
  </si>
  <si>
    <t>发展经济林培育，促进林场经济发展，带动周边村社发展经济林产业，有效增加林场林地面积、林木覆盖率；增加林场经营收入；可提供固定劳动力就业岗位和林业技术培训</t>
  </si>
  <si>
    <t>甘州区红沙窝林场</t>
  </si>
  <si>
    <t>村集体经济公司（合作社）有机蔬菜产业种植销售奖补项目</t>
  </si>
  <si>
    <r>
      <rPr>
        <sz val="11"/>
        <color theme="1"/>
        <rFont val="仿宋_GB2312"/>
        <charset val="134"/>
      </rPr>
      <t>1.对认证的有机蔬菜生产基地面积达到</t>
    </r>
    <r>
      <rPr>
        <sz val="11"/>
        <color rgb="FFFF0000"/>
        <rFont val="仿宋_GB2312"/>
        <charset val="134"/>
      </rPr>
      <t>500</t>
    </r>
    <r>
      <rPr>
        <sz val="11"/>
        <color theme="1"/>
        <rFont val="仿宋_GB2312"/>
        <charset val="134"/>
      </rPr>
      <t>亩以上的村集体合作社、公司给与10万元补助，每新增100亩，一次递增2万元，单个主体累计补助不超过15万元；对当年年销售有机蔬菜1万吨以上的村集体合作社、公司，每销售1公斤有机蔬菜给与0.2元补助。</t>
    </r>
  </si>
  <si>
    <t>鼓励和扶持村集体公司、合作社发展有机蔬菜产业种植，产业链销售端水平，不断增加村集体收入。</t>
  </si>
  <si>
    <t>吸纳不少于200人在村集体公司和产业基地务工，年增加收入3000元以上。</t>
  </si>
  <si>
    <t>甘州区党寨镇花家洼村老旧日光温室提升改造项目</t>
  </si>
  <si>
    <t>改建</t>
  </si>
  <si>
    <t>党寨镇
花家洼村</t>
  </si>
  <si>
    <t>计划总投资410万元，对花家洼村、杨家墩村40座日光温室提升改造，对大棚钢架进行更换安装、对内墙外围加固、维修耳房、更换维修电动卷帘机、水肥一体化设备、大棚棚膜、棉被等设施。</t>
  </si>
  <si>
    <t>通过改造日光温室性能，提高蔬菜产量，降低生产成本，壮大大棚蔬菜产业的同时，将为我镇困难群众及周边村富余劳动力提供更多的就业岗位，带动农户产业发展，提高群众就业积极性。</t>
  </si>
  <si>
    <t>改善71户种植户生产经营条件，年增加群众经营性收入1.5万元左右；吸纳周边村社100余名闲散就近务工，年增收4000元；流转10户农户土地，增加群众财产性收入2000元。</t>
  </si>
  <si>
    <t>甘州区上秦镇下秦村老旧日光温室提升改造项目</t>
  </si>
  <si>
    <t>上秦镇
下秦村</t>
  </si>
  <si>
    <t>计划总投资1500万元，对下秦村53座老旧日光温室进行提升改造，主要建设内容包括大棚墙体加固、钢架加固、后屋面翻新、安装卷帘机、棉被、棚膜、水肥一体化设施等，并配套完善其他附属设施。</t>
  </si>
  <si>
    <t>通过对原有温室改造，提升了温室保温能力，延长了保温周期，信息化、智能化、水肥一体化等设施设备的安装不但实现，作物的科学种植与管理，而且实现群众增收、发展壮大村集体经济的目标。 带动11户农户（企业）参与经营，年增加经营性收入1.5万元以上；带动80余名闲散劳动力就近务工，年增收6000-10000元；流转55户农户土地，年增加土地流转收入200元/亩。</t>
  </si>
  <si>
    <t>带动11户农户（企业）参与经营，年增加经营性收入1.5万元以上；带动80余名闲散劳动力就近务工，年增收6000-10000元；流转55户农户土地，年增加土地流转收入200元/亩。</t>
  </si>
  <si>
    <t>张掖市君绿源日光温室提升改造项目</t>
  </si>
  <si>
    <t>甘浚镇
晨光村</t>
  </si>
  <si>
    <t xml:space="preserve">计划总投资421万元，对62座日光温室进行改造，对日光温室钢构、立柱进行改造，更换棚膜、保温设施等。
</t>
  </si>
  <si>
    <t>通过改造。进一步提升日光温室性能，提高葡萄种植效益，降低生产成本。同时，为周边村社富余劳动力提供更多的就业岗位。</t>
  </si>
  <si>
    <t>项目建成后，将进一步提升温室大棚产出效益，吸纳周边村社100余名闲散就近务工，年增收3000元。</t>
  </si>
  <si>
    <t>张掖市君绿源农业发展有限公司</t>
  </si>
  <si>
    <t>甘州区巴吉滩现代戈壁设施农业建设项目室外工程</t>
  </si>
  <si>
    <t>2024.5-2024.12</t>
  </si>
  <si>
    <t>甘州区巴吉滩</t>
  </si>
  <si>
    <t>建设甘州区巴吉滩设施农业产业园道路、给水、电路等配套设施，园区棚间路7362.34㎡，室外给水管网12901.78m及配套管件，检查井27座；室外电气埋管3770m，变压器3台，手孔井22座。</t>
  </si>
  <si>
    <t>带动周边200人在产业园务工就业，年增加收入5000元以上。</t>
  </si>
  <si>
    <t>张掖市甘州区恒耘园艺有限公司</t>
  </si>
  <si>
    <t>甘州区园艺场老旧温室改造和基础设施建设项目</t>
  </si>
  <si>
    <t>甘州区园艺场</t>
  </si>
  <si>
    <t>对园艺场现有23座老旧日光温室进行改造，1～6号大棚：补充覆盖种植土；1～6号、10号、17号、19号、23号大棚：棚体及值班室墙体塌陷维护维修；1～12号大棚：拱杆更换安装；1～23号大棚：棚膜更换；棉被更换；水肥一体化设施更换；增设电动通风口；更换电动棉被卷帘系统；更换大棚供电系统。室外配套设施维修更换维修更换室外给水管道758.51m。维修棚体，更换棚杆、棚膜、棉被、卷帘机等设备，并对气调库进行进一步改造提升，配套完善相关设施。</t>
  </si>
  <si>
    <t>建成后，可进一步提高设施大棚生产效益，年收益50万元以上，并开展农业新品种示范试验。</t>
  </si>
  <si>
    <t>项目的实施，将建立①技术服务指导②吸纳务工等联农带农机制。项目计划用工300个，将有效带动周边闲置劳动力再就业，从而增加群众收入。</t>
  </si>
  <si>
    <t>甘州区园艺作物推广中心</t>
  </si>
  <si>
    <t>甘肃金楠软罐头生产奖补项目</t>
  </si>
  <si>
    <t>以以奖代补、先建后补方式扶持甘肃金楠生物科技有限公司新建南瓜等粮菜类软罐头生产线。</t>
  </si>
  <si>
    <t>开发并生产以南瓜为代表的软罐头食品，提高产品附加值。</t>
  </si>
  <si>
    <t>建立①土地流转②吸纳务工联农带农方式。计划新增用工20人，流转土地500亩，每年户均可增加经济收入3000元以上。</t>
  </si>
  <si>
    <t>甘肃金楠生物科技有限公司</t>
  </si>
  <si>
    <t>安阳乡苗家堡村枸杞产业园深加工奖补项目</t>
  </si>
  <si>
    <t>安阳乡苗家堡</t>
  </si>
  <si>
    <t>以以奖代补、先建后补方式扶持甘肃杞瑞园农业科技发展有限公司，购置枸杞深加工设备。</t>
  </si>
  <si>
    <t>发展枸杞深加工产业，以“公司+基地+农户的方式带动周边群众增收。</t>
  </si>
  <si>
    <t>建立①入股分红②吸纳务工联农带农方式。计划新增用工150人，并每年为全乡194户脱贫户监测户分红，增加脱贫户、监测户收入。</t>
  </si>
  <si>
    <t>张掖市绿色巨农饲料生产线建设奖补项目</t>
  </si>
  <si>
    <t>明永镇
下崖村</t>
  </si>
  <si>
    <r>
      <rPr>
        <sz val="11"/>
        <rFont val="仿宋_GB2312"/>
        <charset val="134"/>
      </rPr>
      <t>以以奖代补、先建后补方式扶持张掖市绿色巨农饲料有限公司新建厂房2座，建设面积3500</t>
    </r>
    <r>
      <rPr>
        <sz val="11"/>
        <rFont val="宋体"/>
        <charset val="134"/>
      </rPr>
      <t>㎡</t>
    </r>
    <r>
      <rPr>
        <sz val="11"/>
        <rFont val="仿宋_GB2312"/>
        <charset val="134"/>
      </rPr>
      <t>，年生产量六万吨的高标准生产线1条，年生产二万吨的预混料线1条，配套去其它附属设施。</t>
    </r>
  </si>
  <si>
    <t>项目建设后，每年可生产12万吨饲料，有效保障全区及周边区县养殖产业饲料保供工作。</t>
  </si>
  <si>
    <t>项目建成后，张掖市绿色巨农饲料有限公司将连续5年为明永镇12个行政村每村10户从事养殖业的低五保户、3户监测户、77户困难户提供价值投资金额6%的畜牧养殖饲料，用于扩大农户养殖规模，提高群众经济收入。</t>
  </si>
  <si>
    <t>明永镇人民政府</t>
  </si>
  <si>
    <t>2.养殖业</t>
  </si>
  <si>
    <t>小满镇店子闸村养殖圈舍建设项目</t>
  </si>
  <si>
    <t>小满镇
店子闸村</t>
  </si>
  <si>
    <t>按照“统一规划、分散建设”的方式，扶持店子闸村四社32户农户修建32院高标准生态养殖圈舍，并配套水、电、路等附属设施。</t>
  </si>
  <si>
    <t>养殖区建成后店子闸村四社可实现牛、羊养殖量分别达到80头、90只以上，帮助农户增收16万元以上。</t>
  </si>
  <si>
    <t>通过实施该项目，可充分发挥经营带动作用，预计可带动32户农户发展养殖产业，户均增收5000元以上。</t>
  </si>
  <si>
    <t>小满镇人民政府</t>
  </si>
  <si>
    <t>小满镇康宁村村养殖圈舍建设项目</t>
  </si>
  <si>
    <t>小满镇
康宁村</t>
  </si>
  <si>
    <t>按照“统一规划、分散建设”的方式，扶持康宁村八社28户农户修建28院高标准生态养殖圈舍，并配套水、电、路等附属设施。</t>
  </si>
  <si>
    <t>养殖区建成后康宁村八社可实现牛、羊养殖量分别达到100头、80只以上，帮助农户增收16万元以上。</t>
  </si>
  <si>
    <t>通过实施该项目，可充分发挥经营带动作用，预计可带动31户农户发展养殖产业，户均增收5000元以上。</t>
  </si>
  <si>
    <t>小满镇甘城村村养殖圈舍建设项目</t>
  </si>
  <si>
    <t>小满镇
甘城村</t>
  </si>
  <si>
    <t>按照“统一规划、分散建设”的方式，扶持甘城村一社15户农户修建15院高标准生态养殖圈舍，并配套水、电、路等附属设施。</t>
  </si>
  <si>
    <t>养殖区建成后甘城村一社可实现牛、羊养殖量分别达到70头、50只以上，帮助农户增收8万元以上。</t>
  </si>
  <si>
    <t>通过实施该项目，可充分发挥经营带动作用，预计可带动16户农户发展养殖产业，户均增收5000元以上。</t>
  </si>
  <si>
    <t>上秦镇庙儿闸村、东王堡养殖圈舍建设项目</t>
  </si>
  <si>
    <t>上秦镇
庙儿闸村</t>
  </si>
  <si>
    <t>按照“统一规划、分散建设”的方式，扶持庙儿闸村、东王堡50户农户新建养殖圈舍40院（其中庙儿闸村30院、东王堡10院），并配套完善自来水、电网、道路等基础设施。</t>
  </si>
  <si>
    <t>该项目的实施，有效改善全村人居环境，提升基础设施水平，促进了全村产业发展，有力推进了全镇乃至全区乡村振兴和“八改”工程的步伐。</t>
  </si>
  <si>
    <t>通过带动①土地流转②发展养殖业，促进庭院经济发展，推动农户户均增收2万元以上。</t>
  </si>
  <si>
    <t>乌江镇贾寨村养殖圈舍建设项目</t>
  </si>
  <si>
    <t>乌江镇
贾寨村</t>
  </si>
  <si>
    <t>按照“统一规划、分散建设”的方式，扶持贾寨村三社20户农户修建高标准养殖圈舍20院，并配套水电设施。</t>
  </si>
  <si>
    <t>通过修建养殖小区，扩大肉牛养殖规模，增加肉牛存量，建成后预计牛存栏200头以上，促进全村的草畜产业发展，增加群众收入。</t>
  </si>
  <si>
    <t>建立①订单生产②吸纳务工联农带农方式。计划用工80个，增加群众务工收入。项目实施后，带动本村20户以上养殖户入住养殖小区，每年户均可增加经济收入8000元以上。</t>
  </si>
  <si>
    <t>乌江镇平原村养殖圈舍建设项目</t>
  </si>
  <si>
    <t>乌江镇
平原村</t>
  </si>
  <si>
    <t>按照“统一规划、分散建设”的方式，扶持平原村五、七社40户农户修建高标准养殖区40院，并配套水电设施。</t>
  </si>
  <si>
    <t>通过修建养殖小区，扩大肉牛养殖规模，增加肉牛存量，建成后预计牛存栏400头以上，促进全村的草畜产业发展，增加群众收入。</t>
  </si>
  <si>
    <t>建立①订单生产②吸纳务工联农带农方式。计划用工150个，增加群众务工收入。项目实施后，带动本村40户以上养殖户入住养殖小区，每年户均可增加经济收入8000元以上。</t>
  </si>
  <si>
    <t>甘浚镇晨光村绿色标准化养殖基地基础设施建设项目</t>
  </si>
  <si>
    <t>新建标准化养殖小区，并配套建设养殖小区内道路硬化1200米，给水管网1000米，管理房40平米，草料棚、青贮氨化池等配套设施。资产归村集体所有。</t>
  </si>
  <si>
    <t>养殖小区建成后，将进一步完善养殖区基础设施，改善养殖条件，扩大养殖规模，增加群众养殖收入。</t>
  </si>
  <si>
    <t>项目建成后，有效促进晨光村畜牧产业发展，带动本村30户农户，每年可增加养殖经济收入1万元以上。</t>
  </si>
  <si>
    <t>甘浚镇人民政府</t>
  </si>
  <si>
    <t>甘浚镇甘浚村绿色标准化养殖基地基础配套建设项目</t>
  </si>
  <si>
    <t>甘浚镇
甘浚村</t>
  </si>
  <si>
    <t>甘浚村绿色标准化养殖基地占地80亩，配套建设养殖区道路1800米，给水主管1800米，支管950米，检查井5座，入户检查井100座，道牙石1200米等基础设施。资产归村集体所有。</t>
  </si>
  <si>
    <t>项目建成后，将进一步完善养殖区道路、给水基础设施，促进养殖业持续发展，提高群众养殖积极性，不断增加群众经济收入。</t>
  </si>
  <si>
    <t>项目建成后，有效促进甘浚村畜牧产业发展，带动本村100户农户，每年可增加养殖经济收入1万元以上。</t>
  </si>
  <si>
    <t>0</t>
  </si>
  <si>
    <t>0.0004</t>
  </si>
  <si>
    <t>0.2019</t>
  </si>
  <si>
    <t>0.0006</t>
  </si>
  <si>
    <t>甘浚镇西洞村养殖良舍建设项目</t>
  </si>
  <si>
    <t>甘浚镇
西洞村</t>
  </si>
  <si>
    <r>
      <rPr>
        <sz val="11"/>
        <color theme="1"/>
        <rFont val="仿宋_GB2312"/>
        <charset val="134"/>
      </rPr>
      <t>新建占地34亩养殖区一处，其中养殖牛舍建筑面积1721.52</t>
    </r>
    <r>
      <rPr>
        <sz val="11"/>
        <color theme="1"/>
        <rFont val="宋体"/>
        <charset val="134"/>
      </rPr>
      <t>㎡</t>
    </r>
    <r>
      <rPr>
        <sz val="11"/>
        <color theme="1"/>
        <rFont val="仿宋_GB2312"/>
        <charset val="134"/>
      </rPr>
      <t>，运动场1779.12</t>
    </r>
    <r>
      <rPr>
        <sz val="11"/>
        <color theme="1"/>
        <rFont val="宋体"/>
        <charset val="134"/>
      </rPr>
      <t>㎡</t>
    </r>
    <r>
      <rPr>
        <sz val="11"/>
        <color theme="1"/>
        <rFont val="仿宋_GB2312"/>
        <charset val="134"/>
      </rPr>
      <t>，管理用房面积105.84</t>
    </r>
    <r>
      <rPr>
        <sz val="11"/>
        <color theme="1"/>
        <rFont val="宋体"/>
        <charset val="134"/>
      </rPr>
      <t>㎡</t>
    </r>
    <r>
      <rPr>
        <sz val="11"/>
        <color theme="1"/>
        <rFont val="仿宋_GB2312"/>
        <charset val="134"/>
      </rPr>
      <t>，精料库建筑面积505.20</t>
    </r>
    <r>
      <rPr>
        <sz val="11"/>
        <color theme="1"/>
        <rFont val="宋体"/>
        <charset val="134"/>
      </rPr>
      <t>㎡</t>
    </r>
    <r>
      <rPr>
        <sz val="11"/>
        <color theme="1"/>
        <rFont val="仿宋_GB2312"/>
        <charset val="134"/>
      </rPr>
      <t>，草料场、堆粪场1640.32</t>
    </r>
    <r>
      <rPr>
        <sz val="11"/>
        <color theme="1"/>
        <rFont val="宋体"/>
        <charset val="134"/>
      </rPr>
      <t>㎡</t>
    </r>
    <r>
      <rPr>
        <sz val="11"/>
        <color theme="1"/>
        <rFont val="仿宋_GB2312"/>
        <charset val="134"/>
      </rPr>
      <t>，完成道路、供水管网等基础设施。</t>
    </r>
  </si>
  <si>
    <t>项目建成后，预计可饲养肉牛1500头以上，有效带动周边养殖户发展肉牛养殖，增加农户经济收入。</t>
  </si>
  <si>
    <t>项目建成后，形成的资产归村集体所有，增加村集体经济收入4万元，带动养殖农户增收50万元以上。</t>
  </si>
  <si>
    <t>龙渠乡什八名村养殖小区基础设施建设项目</t>
  </si>
  <si>
    <t>龙渠乡
什八名村</t>
  </si>
  <si>
    <t>计划投资120万对什八名村一社30户高标准养殖小区配套基础设施，硬化道路1.2公里，铺设管网0.8公里，架设电路0.8公里，新建30座20立方青贮窖，资产归村集体所有。</t>
  </si>
  <si>
    <t>项目建成后将改善什八名村养殖小区养殖环境，提升养殖效率，扩大农户养殖规模，减轻养殖负担、降低养殖成本，增加经济收入。</t>
  </si>
  <si>
    <t>该项目建成后将带动30户养殖大户发展养殖业，增加农户收入。</t>
  </si>
  <si>
    <t>龙渠乡头闸村养殖圈舍建设项目</t>
  </si>
  <si>
    <t>2024.5-2024.11</t>
  </si>
  <si>
    <t>龙渠乡
头闸村</t>
  </si>
  <si>
    <t>按照“统一规划、分散建设”的方式，扶持19户农户新建户均占地364平方米的高标准养殖圈舍,并配套水、电、路等附属设施</t>
  </si>
  <si>
    <t>该项目实施可提升改造村容村貌，消除住房安全隐患，大力发展规模养殖和设施种植，不断增加农户增收致富的渠道，户均增收约2万余元。</t>
  </si>
  <si>
    <t>通过该项目实施可带动周边20户群众积极发展探索种植、养殖致富新路子，增加村集体收入10万元，可解决本村及周边村就业务工岗位20余人左右。</t>
  </si>
  <si>
    <t>平山湖蒙古族乡中心养殖小区基础设施配套项目</t>
  </si>
  <si>
    <t>平山湖蒙古族乡平山湖村、紫泥泉村</t>
  </si>
  <si>
    <t>配套完善2万平方米36户养殖小区内自来水管网1.3公里，修建水窖35眼及其1.3公里管沟的开挖、回填，架设高、低压线路1.2公里、14个电杆以及小区内1万平方米场地平整及人行便道的修建。</t>
  </si>
  <si>
    <t>完善养殖小区基础设施建设，培育发展全乡舍饲养殖。</t>
  </si>
  <si>
    <t>项目实施后，带动36户以上的农户进行舍饲养殖增加农牧民经济收入。推进禁牧政策的进一步落实。</t>
  </si>
  <si>
    <t>平山湖蒙古族乡</t>
  </si>
  <si>
    <t>大满镇石子坝村养殖小区建设项目</t>
  </si>
  <si>
    <t>大满镇石子坝村</t>
  </si>
  <si>
    <t>养殖小区硬化地面958.26平方米；道牙石铺设459.76米；U型渠铺设84.99米；养殖区室外给水管网186米；养殖区室外排水管网131米；场地回填10800立方米。</t>
  </si>
  <si>
    <t>进一步完善石子坝村基础设施，改善人居环境，推动城西闸村新农村建设。</t>
  </si>
  <si>
    <t>通过实施该项目，可充分发挥经营带动作用，预计可带动17户农户发展养殖产业，户均增收5000元以上。</t>
  </si>
  <si>
    <t>肉牛冻精补助项目</t>
  </si>
  <si>
    <t>甘州区</t>
  </si>
  <si>
    <t>全市共补助370万元，其中甘州区140万元。根据各县区能繁母牛的存栏量、冻精需求量、冻精存储管理等情况，由张掖市畜牧兽医局统一采购，优先支持有需求的脱贫户、监测对象，统筹支持一般户和肉牛养殖场，优化肉牛品质。</t>
  </si>
  <si>
    <t>该项目实施后，进一步推进了全区肉牛产业化进程，优化肉牛品质，增加养殖户经济收入，有助于加快乡村产业振兴步伐，促进肉牛产业健康持续发展。</t>
  </si>
  <si>
    <t>进一步提高农户收入，带动脱贫户、监测户、一般户超过7250户，增加收入800元。</t>
  </si>
  <si>
    <t>156</t>
  </si>
  <si>
    <t>甘州区肉牛屠宰奖补项目</t>
  </si>
  <si>
    <t>甘州区各屠宰企业</t>
  </si>
  <si>
    <t>对年屠宰量（肉牛）超过10000头的企业，按照150元/头的标准给予奖补，每个企业最高奖补150万元。</t>
  </si>
  <si>
    <t>进一步延伸肉牛产业链，鼓励群众大力发展肉牛养殖产业，提高产业链产值。</t>
  </si>
  <si>
    <t>该项目实施后，并通过收购养殖户肉牛的方式，带动农户发展牛羊养殖，增强群众收入。</t>
  </si>
  <si>
    <t>娟姗牛养殖奖补项目</t>
  </si>
  <si>
    <t>甘浚镇
安阳乡</t>
  </si>
  <si>
    <t>积极支持甘浚镇光明村、祁连村、小泉村、高家庄村和安阳乡王阜庄、贺家城、郎家城等村农户养殖娟姗牛，每养殖1头，补助资金600元。</t>
  </si>
  <si>
    <t>以资金奖补方式鼓励娟姗牛养殖，进一步扩大娟姗牛养殖规模，提高养殖效益，增加群众收入。</t>
  </si>
  <si>
    <t>直接带动200户农户养殖娟姗牛，建立“母畜企业集中养殖+仔畜农户分散育肥+订单收购+收益分红”的云鑫联农带农模式，户均年增收1500元以上。</t>
  </si>
  <si>
    <t>肉牛冻配改点奖补项目</t>
  </si>
  <si>
    <t>对在大满、碱滩、沙井、甘浚等万头肉牛产业大镇新建高标准肉牛冻配改点的，每个肉牛冻配改点给于5万元奖补。</t>
  </si>
  <si>
    <t>该项目实施后，进一步增强肉牛产业发展能力，促进肉牛产业高质量发展，推动甘州区由畜牧大区向畜牧强区转变，助力乡村产业振兴。</t>
  </si>
  <si>
    <t>进一步提高肉牛冻配服务质量，受益农户达到12000户。</t>
  </si>
  <si>
    <t>甘州区“茴香猪”养殖奖补项目</t>
  </si>
  <si>
    <t>2024.5-2025.12</t>
  </si>
  <si>
    <t>对甘州区境内养殖茴香猪200头以上、500头以下的，按100元/头的标准予以补助；养殖茴香猪500头以上的，按200元/头的标准予以补助。</t>
  </si>
  <si>
    <t>项目实施后，年内出栏特色“茴香猪”1000头，销售收入达到720万元以上，全区生猪特色养殖效益以及品牌效应显著提升。</t>
  </si>
  <si>
    <t>通过项目实施，带动周边乡镇50户农户种植茴香，发展特色茴香猪养殖产业，打造特色“茴香猪”肉品牌。</t>
  </si>
  <si>
    <t>甘州区畜牧兽医工作站</t>
  </si>
  <si>
    <t>支持牛产业持续快速发展区级奖补资金</t>
  </si>
  <si>
    <t>对达到政策规定的张掖市盛丰肉食品有限责任公司、甘肃祁连牧歌实业有限公司头牛屠宰加工企业银行贷款予以贴息，其中，张掖市盛丰肉食品有限责任公司240万元、甘肃祁连牧歌实业有限公司40万元。</t>
  </si>
  <si>
    <t>该项目实施后，通过收购养殖户肉牛的方式，带动农户发展牛羊养殖，增强群众收入。</t>
  </si>
  <si>
    <t>甘州区党寨镇马站村肉牛养殖基地建设项目</t>
  </si>
  <si>
    <t>修建牛舍20栋，混凝土青贮窖7座4800立方米，消毒室2间30平方米，兽医室1间20平方米，消毒池2个30平方米。</t>
  </si>
  <si>
    <t>该项目建成，预计存栏肉牛500头以上，年出栏600头，经济收入可达1200万元，人均收入提高1200元。激发了群众脱贫致富的内生动力，着力改善村庄村容村貌及农民居住环境，实现人居环境、自然生态、产业发展、农民增收全面提升。</t>
  </si>
  <si>
    <t>通过养殖基地基础设施建设，带动周围农户154人就业，增加务工性收入和流转收益1万元以上。</t>
  </si>
  <si>
    <t>甘州区甘浚镇晨光村肉牛养殖小区二期建设项目</t>
  </si>
  <si>
    <t>新建高标准双列式牛舍12栋5760平方米，围栏式运动场11520平方米，并配套建设管理房，消毒室、青贮窖、堆粪场、围墙、道路硬化、给水管网、电力工程等设施。</t>
  </si>
  <si>
    <t>该项目实施后，实现了项目区养牛科学化，推进了全村乃至全镇肉牛产业化进程，起到辐射带动作用，增加农民经济收入，有助于加快乡村产业振兴步伐，促进肉牛产业健康持续发展。</t>
  </si>
  <si>
    <t>以合作社为载体，吸收养殖大户入驻养殖小区，辐射带动周边150多户农户发展畜牧养殖，通过直接和间接收购饲草5000多亩，增加农户收入200万元。</t>
  </si>
  <si>
    <t>甘浚镇星光村养殖小区建设项目</t>
  </si>
  <si>
    <t>甘浚镇星光村</t>
  </si>
  <si>
    <t>修建养殖圈舍4栋，建设管理用房、精料棚、水电等基础设施。</t>
  </si>
  <si>
    <t>项目的成功实施后，有效改善星光村养殖户养殖条件，进一步扩大畜禽养殖规模，增加群众收入。</t>
  </si>
  <si>
    <t>项目建成后，将扶持40户本村养殖大户入住发展畜牧养殖，新增养殖1200头牛，带动养殖经济年收入50万元以上。</t>
  </si>
  <si>
    <t>靖安乡上堡村养殖圈舍建设项目</t>
  </si>
  <si>
    <t>按照“统一规划、分散建设”的方式，扶持38户农户新建高标准养殖圈舍38栋，并配套水、电、路等附属设施。</t>
  </si>
  <si>
    <t>项目的实施，一方面将有效改善全乡人居环境面貌；另一方面，将进一步补齐上堡村产业发展短板弱项，促进全乡畜牧产业蓬勃发展。</t>
  </si>
  <si>
    <t>沙井镇九闸村三社养殖圈舍建设项目</t>
  </si>
  <si>
    <t>沙井镇
九闸村</t>
  </si>
  <si>
    <r>
      <rPr>
        <sz val="11"/>
        <rFont val="仿宋_GB2312"/>
        <charset val="134"/>
      </rPr>
      <t>按照“统一规划、分散建设”的方式，扶持16户农户新建16座殖圈舍。同时配套新建红锈砂路面1844.10</t>
    </r>
    <r>
      <rPr>
        <sz val="11"/>
        <rFont val="宋体"/>
        <charset val="134"/>
      </rPr>
      <t>㎡</t>
    </r>
    <r>
      <rPr>
        <sz val="11"/>
        <rFont val="仿宋_GB2312"/>
        <charset val="134"/>
      </rPr>
      <t>，铺设透水砖391.34</t>
    </r>
    <r>
      <rPr>
        <sz val="11"/>
        <rFont val="宋体"/>
        <charset val="134"/>
      </rPr>
      <t>㎡</t>
    </r>
    <r>
      <rPr>
        <sz val="11"/>
        <rFont val="仿宋_GB2312"/>
        <charset val="134"/>
      </rPr>
      <t>，路缘石233.60m等水电基础设施。</t>
    </r>
  </si>
  <si>
    <t>项目的实施将进一步扩大肉牛养殖规模，增加肉牛存量，促进全村草畜产业发展。</t>
  </si>
  <si>
    <t>项目建成后将带动周围群众大力发展养殖业，增加肉牛养殖数量，增加农民收入。</t>
  </si>
  <si>
    <t>沙井镇人民政府</t>
  </si>
  <si>
    <t>花寨乡柏杨树村养殖圈舍建设项目</t>
  </si>
  <si>
    <t>花寨乡柏杨树村六社</t>
  </si>
  <si>
    <t>按照“统一规划和因户施策、分散建设”的方式，扶持柏杨树村六社农户新建和部分提升改造养殖圈舍共计16户，同时，配套完善养殖小区公共基础设施。</t>
  </si>
  <si>
    <t>项目实施后，六社通村道路，农村人居环境得到有效改善，更有利于农户发展养殖业。</t>
  </si>
  <si>
    <t>项目实施后，农村人居环境得到有效改善，可带动16户农户发展畜牧业产业，增加群众收入。</t>
  </si>
  <si>
    <t>甘州区碱滩镇养殖圈舍建设项目</t>
  </si>
  <si>
    <t>2024.6-2024.10</t>
  </si>
  <si>
    <t>碱滩镇
碱滩村、三坝村</t>
  </si>
  <si>
    <t>按照“统一规划、分散建设”的方式，扶持碱滩村、杨家庄、草湖村48户农户养殖圈舍48院，并配套水电设施。</t>
  </si>
  <si>
    <t>项目建成后，将显著改善农村人居环境，实现人畜分离，提高人民群众生产生活水平，更有助于乡村振兴战略的实施及农村和谐社会的构建。</t>
  </si>
  <si>
    <t>项目建成后，将扶持本村养殖大户36户入住发展畜牧养殖，新增养殖1200头牛，带动养殖经济年收入50万元以上。</t>
  </si>
  <si>
    <t>碱滩镇人民政府</t>
  </si>
  <si>
    <t>安阳乡王阜庄村养殖小区提升改造项目</t>
  </si>
  <si>
    <t>安阳乡
王阜庄村</t>
  </si>
  <si>
    <t>在王阜庄村养殖小区原有基础上，对养殖小区圈舍及基础设施进行提升改造，进行娟姗公牛的特色养殖，给予奖补资金100万元。</t>
  </si>
  <si>
    <t>该项目建成后可极大的改善王阜庄村养殖小区养殖环境，可增加100头娟姗公牛的养殖规模。</t>
  </si>
  <si>
    <t>该项目建成后形成后可带动20户农户进行特色养殖，并带动周边100户农户进行饲草种植，发挥保护价收购和订单生产联农带农机制。</t>
  </si>
  <si>
    <t>3.基础设施配套</t>
  </si>
  <si>
    <t>乌江镇“乌江贡米”加工中心项目</t>
  </si>
  <si>
    <t>在企业建成1600平方米稻米加工车间、安装日产量60吨的精加工及包装一体化流水生产线的基础上，新建800平方米仓库一座。</t>
  </si>
  <si>
    <t>项目建成后，通过大力推广规模化、标准化种植，不断做大做强贡米文章，推动乌江贡米为主的特色农业进一步扩面提质，成方连片发展，一步扩大乌江贡米影响力，重塑乌江贡米品牌。</t>
  </si>
  <si>
    <t>该项目实施后，建立①订单生产②吸纳务工③土地流转④扩大种植面积等联农带农机制增加农民收入。村集体以租赁方式壮大村集体经济，依托龙头企业的带动，直接吸纳就业50人以上，增加群众工资性收入。资产属村集体所有。</t>
  </si>
  <si>
    <t>梁家墩镇六号村农产品产地冷藏保鲜设施建设项目</t>
  </si>
  <si>
    <t>梁家墩镇
六号村</t>
  </si>
  <si>
    <r>
      <rPr>
        <sz val="11"/>
        <color theme="1"/>
        <rFont val="仿宋_GB2312"/>
        <charset val="134"/>
      </rPr>
      <t>在六号村五社新建果蔬保鲜库1座，占地面积700</t>
    </r>
    <r>
      <rPr>
        <sz val="11"/>
        <color theme="1"/>
        <rFont val="宋体"/>
        <charset val="134"/>
      </rPr>
      <t>㎡</t>
    </r>
    <r>
      <rPr>
        <sz val="11"/>
        <color theme="1"/>
        <rFont val="仿宋_GB2312"/>
        <charset val="134"/>
      </rPr>
      <t>，储能600t，并配套完善相关附属设施。项目建成后产权归属为六号村村民委员会及农户共同持有。</t>
    </r>
  </si>
  <si>
    <t>项目建成后将带动周边农户形成种储销一条龙服务，方便蔬菜销售，同时增加村民及村委会收入</t>
  </si>
  <si>
    <t>建成后果蔬保鲜库可方便六号村五社30余户农户储藏蔬菜，降低蔬菜价格波动风险，也可将保鲜库租赁，增加农户及村集体收入</t>
  </si>
  <si>
    <t>梁家墩镇四闸村九社仓储物流基础设施
配套项目</t>
  </si>
  <si>
    <t>梁家墩镇
四闸村</t>
  </si>
  <si>
    <r>
      <rPr>
        <sz val="11"/>
        <color theme="1"/>
        <rFont val="仿宋_GB2312"/>
        <charset val="134"/>
      </rPr>
      <t>在四闸村九社新建的仓储物流区配套水泥硬化道路7271</t>
    </r>
    <r>
      <rPr>
        <sz val="11"/>
        <color theme="1"/>
        <rFont val="宋体"/>
        <charset val="134"/>
      </rPr>
      <t>㎡</t>
    </r>
    <r>
      <rPr>
        <sz val="11"/>
        <color theme="1"/>
        <rFont val="仿宋_GB2312"/>
        <charset val="134"/>
      </rPr>
      <t>；新建给水管网670m，排水管网600m，配套建设检查井65座；敷设室外低压电缆6050m，弱电线缆550m等基础配套设施。项目建成后产权归属为四闸村村民委员会。</t>
    </r>
  </si>
  <si>
    <t>项目建成投入使用后，将有效推动四闸村产业结构转型升级，拓宽村集体经济收入，让投资建设的村民们享受到仓储库房建设带来的实际效益。建成后仓储物流园区基础设施完善，可推动四闸村张党公路、连霍高速沿线环境面貌提升，便于引进各类经营主体入住。</t>
  </si>
  <si>
    <t>项目建成后四闸村收益农户将达到42户147人，预计每户每年可增加租赁收入3-5万元；建成后由村集体经济公司统一管理，预计可增加村集体经济5万元</t>
  </si>
  <si>
    <t>三闸镇新建村蓄水塘坝建设项目</t>
  </si>
  <si>
    <t>2024.5-
2024.12</t>
  </si>
  <si>
    <t>三闸镇新建村</t>
  </si>
  <si>
    <t>在新建村建设蓄水能力4万立方米塘坝一座，并配套完善首部控制系统、管理用房、管网、引水渠系、变压器等附属设施。</t>
  </si>
  <si>
    <t>有效减少地下水超采，实现地表水灌溉，在降低农业生产成本的同时，改善生态环境，为全镇产业高质量发展打好基础。</t>
  </si>
  <si>
    <t>项目实施过程中，计划用工200个，将有效带动周边劳动力再就业，增加群众收入。</t>
  </si>
  <si>
    <t>花寨乡花寨村塘坝建设项目</t>
  </si>
  <si>
    <t>花寨乡
花寨村</t>
  </si>
  <si>
    <t>修建3万方蓄水塘坝三座，铺设滴灌主管道6公里及配套相关设施。资产归村集体所有。</t>
  </si>
  <si>
    <t>有效解决全村4000亩耕地灌溉困难问题，节省水资源，实现4000亩耕地滴灌灌溉。</t>
  </si>
  <si>
    <t>有效解决全村4000亩大水漫灌问题，节约水资源，增加耕地附加值，增加群和村集体经济收入。</t>
  </si>
  <si>
    <t>党寨镇汪家堡村塘坝建设项目</t>
  </si>
  <si>
    <t>建设</t>
  </si>
  <si>
    <t>党寨镇
汪家堡村</t>
  </si>
  <si>
    <t>新建灌溉塘坝7800立方米，配套灌溉管网。资产归村集体所有。</t>
  </si>
  <si>
    <t>该项目实施后，资产属村集体所有，解决党寨镇汪家堡村526户1728名群众生产灌溉难的问题，带动全村群众产业发展。</t>
  </si>
  <si>
    <t>项目建设过程中计划用工200个，带动周边群众务工就业，增加经济收入，同时解决周边群众农业生产灌溉难题，带动群众增加农业收入。</t>
  </si>
  <si>
    <t>甘浚镇中沟村蓄水塘坝及附属设施建设项目</t>
  </si>
  <si>
    <t>甘浚镇
中沟村</t>
  </si>
  <si>
    <t>新建23000立方蓄水灌溉塘坝1座，并配套建设首部系统、变压器、水泵房、管网等附属设施。资产归村集体所有。</t>
  </si>
  <si>
    <t>项目建成后，能有效缓解7、8月旱情，改善农田灌溉条件，提高水资源利用率，保障农业生产，实现群众增收。</t>
  </si>
  <si>
    <t>有效解决了全村400户1800亩耕地灌溉困难的问题，改善农田灌溉条件，提高水资源利用率，保障农业产生，实现群众增收。</t>
  </si>
  <si>
    <t>甘浚镇西洞村蓄水塘坝及附属设施建设项目</t>
  </si>
  <si>
    <t>修建20000立方蓄水塘坝一座，配套首部系统、水泵房、变压器、管网等附属设施。资产归村集体所有。</t>
  </si>
  <si>
    <t>项目建成后，能有效缓解夏季旱情，改善农田灌溉条件，提高水资源利用率，保障农业产生，实现群众增收。</t>
  </si>
  <si>
    <t>有效解决了全村800亩耕地及公益林灌溉困难的问题，改善农田灌溉条件，提高水资源利用率，保障农业产生，实现群众增收。</t>
  </si>
  <si>
    <t>安阳乡金王庄村塘坝建设项目</t>
  </si>
  <si>
    <t>安阳乡
金王庄村</t>
  </si>
  <si>
    <t>在安阳乡金王庄村乡林地新建2万立方米塘坝一座，解决群众灌溉难问题，促进全村产业发展。建成后资产归村集体所有。</t>
  </si>
  <si>
    <t>项目实施后，保障800亩耕地灌溉，实现农民产业增收。</t>
  </si>
  <si>
    <t>采取“党支部+合作社+开发商+农户”的模式，带动30户136人通过发展产业，增加农民收入。</t>
  </si>
  <si>
    <t>安阳乡苗家堡村塘坝建设</t>
  </si>
  <si>
    <t>均坝庙以西均坝渠以南酥油口下库以北300米修建3万方塘坝一个100万元，建成后资产归村集体所有。</t>
  </si>
  <si>
    <t>项目实施后，保障1600亩耕地灌溉，实现农民产业增收。</t>
  </si>
  <si>
    <t>采取“党支部+合作社+开发商+农户”的模式，带动206户736人通过发展产业，增加农民收入。</t>
  </si>
  <si>
    <t>安阳乡毛家寺村塘坝建设项目</t>
  </si>
  <si>
    <t>安阳乡
毛家寺村</t>
  </si>
  <si>
    <t>在安阳乡毛家寺村五社夹崖子河滩新建3万立方米塘坝一座，并配套相关附属设施，解决群众灌溉难问题，促进全村产业发展，建成后资产归村集体所有。</t>
  </si>
  <si>
    <t>项目实施后，保障1000亩耕地灌溉，，促进农户产业增收。</t>
  </si>
  <si>
    <t>项目实施后，带动381户群众土地流转种植西蓝花、甜瓜等产业增收。</t>
  </si>
  <si>
    <t>安阳乡郎家城村塘坝建设项目</t>
  </si>
  <si>
    <t>安阳乡
郎家城村</t>
  </si>
  <si>
    <t>在安阳乡郎家城村一社、四社附件新建3万立方米塘坝一座，并配套相关附属设施，解决群众灌溉难问题，促进全村产业发展，建成后资产归村集体所有。</t>
  </si>
  <si>
    <t>项目实施后，带动214户群众土地流转种植西蓝花、甜瓜等产业增收。</t>
  </si>
  <si>
    <t>安阳乡五一村塘坝建设</t>
  </si>
  <si>
    <t>在三社、四社五社十社十四社塘坝建设3万立方米1座，并配套相关附属设施，建成后资产归村集体所有。</t>
  </si>
  <si>
    <t>采取“党支部+合作社+开发商+农户”的模式，带动64户282人通过发展产业，增加农民收入。</t>
  </si>
  <si>
    <t>安阳乡王阜庄村塘坝建设项目</t>
  </si>
  <si>
    <t>在安阳乡王阜庄村一社、七社附件新建3万立方米塘坝一座，并配套相关附属设施，解决群众灌溉难问题，促进全村产业发展，建成后资产归村集体所有。</t>
  </si>
  <si>
    <t>项目实施后，保障1500亩耕地灌溉，促进农户产业增收。</t>
  </si>
  <si>
    <t>项目实施后，带动320户群众土地流转种植制种玉米等产业增收。</t>
  </si>
  <si>
    <t>花寨乡柏杨树村渠道建设项目</t>
  </si>
  <si>
    <t>花寨乡
柏杨树村</t>
  </si>
  <si>
    <t>修建D80u型渠8公里。资产归村集体所有。</t>
  </si>
  <si>
    <t>争取衔接资金</t>
  </si>
  <si>
    <t>解决柏杨树林地、村养老基地2000亩土地灌溉难题。</t>
  </si>
  <si>
    <t>通过实施该项目，可吸纳在家富余劳动力15人次以上就近务工，同时保障了灌溉水源，增加务工和产业收入。</t>
  </si>
  <si>
    <t>上秦镇下秦村蓄水塘坝建设项目</t>
  </si>
  <si>
    <t>下秦村</t>
  </si>
  <si>
    <t>在下秦村建设蓄水能力3.8万立方米塘坝一座，并配套完善首部控制系统、管理用房、引水渠系、变压器等附属设施。</t>
  </si>
  <si>
    <t>自筹40万元，争取财政衔接资金140万元</t>
  </si>
  <si>
    <t>通过蔬菜基地优质资源竞争化配置，撬动社会资本参与节水设施建设，降低政府投资成本，提高企业参与现代农业发展的积极性，促进蔬菜产业进一步升级。同时，蓄水塘坝的建设将有效减少地下水超采，实现地表水灌溉，在降低农业生产成本的同时，改善生态环境，为全镇产业高质量发展打好基础。</t>
  </si>
  <si>
    <t>通过土地置换的方式建设蓄水塘坝，有效带动全村灌溉方式整体转变和土地整体流转，同时带动闲置劳动力再就业，壮大村集体经济，使农民从传统农民转变为产业工人，增加了农民工资性收入和流转收益。项目建成后形成的资产归村集体所有，由村集体负责管护。</t>
  </si>
  <si>
    <t>0.17</t>
  </si>
  <si>
    <t>上秦镇李家湾村蓄水塘坝建设项目</t>
  </si>
  <si>
    <t>李家湾村</t>
  </si>
  <si>
    <t>在李家湾村建设蓄水能力3.5万立方米塘坝一座，并配套完善引水渠、首部控制系统、管理用房、变压器等附属设施。</t>
  </si>
  <si>
    <t>自筹40万元，争取财政衔接资金170万元</t>
  </si>
  <si>
    <t>长安镇庄墩村塘坝建设项目</t>
  </si>
  <si>
    <t>长安镇
庄墩村</t>
  </si>
  <si>
    <t>在庄墩村修建13000方蓄水塘坝一处，并配套饮水渠系及其他附属设施。</t>
  </si>
  <si>
    <t>通过修建蓄水塘坝，改善农村基础设施条件，为村上补充灌溉水资源，保障农产品安全，提升乡村建设示范村创建整体水平。</t>
  </si>
  <si>
    <t>项目实施过程中，计划用工500个，将有效带动周边劳动力再就业，增加群众收入。</t>
  </si>
  <si>
    <t>安阳乡金王庄村塘坝维修项目</t>
  </si>
  <si>
    <t>安阳乡金王庄村</t>
  </si>
  <si>
    <t>对金王庄修建塘坝进行维修加固，并配套相关设施。</t>
  </si>
  <si>
    <t>4.金融保险配套</t>
  </si>
  <si>
    <t>脱贫户（监测户）小额信贷</t>
  </si>
  <si>
    <t>对脱贫户（监测户）小额信贷给予全额贴息。</t>
  </si>
  <si>
    <t>全面解决脱贫户发展缺资金难题，扶持群众发展增收产业。</t>
  </si>
  <si>
    <t>直接扶持320户脱贫户发展增收产业。</t>
  </si>
  <si>
    <t>2023年度“安居宝”贷款贴息项目</t>
  </si>
  <si>
    <t>对拆除空置房、老旧房屋等存在安全隐患房屋、按照“一户一宅”要求新建房屋且符合村庄规划的，且享受“安居宝”贷款农户给予贷款贴息。</t>
  </si>
  <si>
    <t>带动群众参与乡村建设的积极性，改善群众居住条件和村庄村容村貌。</t>
  </si>
  <si>
    <t>进一步减轻农户新建房屋的压力，将有效改善全村人居环境及生产生活条件。</t>
  </si>
  <si>
    <t>甘州区培邦农业发展有限公司</t>
  </si>
  <si>
    <t>5.村集体经济发展项目</t>
  </si>
  <si>
    <t>安阳乡村集体经济发展项目</t>
  </si>
  <si>
    <t>安阳乡金王庄村等10个村</t>
  </si>
  <si>
    <t>为安阳乡金王庄村、五一村、贺家城村、帖家城村、高寺儿村、苗家堡村、毛家寺村、郎家城村、明家城村、王阜庄村等10个村各安排资金100万元，以资金入股方式投入甘肃云鑫实业有限公司，支持企业扩大养殖规模。每年按扶持资金6%的比例为村集体分红。</t>
  </si>
  <si>
    <t>安阳乡金王庄村、五一村、贺家城村、帖家城村、高寺儿村、苗家堡村、毛家寺村、郎家城村、明家城村、王阜庄村</t>
  </si>
  <si>
    <t>项目建成后，每年增加村集体经济收入6万元，同时支持企业壮大养殖规模，促进奶牛产业高质量发展。</t>
  </si>
  <si>
    <t>推行“母畜企业集中养殖+仔畜农户分散育肥+订单收购+收益分红”的云鑫模式，与安阳乡、花寨乡600户农户签订仔畜代养协议，年均增收2000元，吸纳就业100人，通过收购玉米、饲草等利益联结方式，带动500户农户户均增收750元。</t>
  </si>
  <si>
    <t>花寨乡和脱贫村集体经济发展项目</t>
  </si>
  <si>
    <t>花寨乡7个行政村、白城村、永定村、东寺村</t>
  </si>
  <si>
    <t>为花寨乡柏杨树村、余家城村、花寨村、滚家城村、新城村、滚家庄、西阳村和龙渠乡白城村、碱滩镇永定村、甘浚镇东寺村等10个村各安排资金100万元，以资金入股张掖市登海种业有限公司新建育种实验室。每年按扶持资金6%的比例为村集体分红。</t>
  </si>
  <si>
    <t>花寨乡柏杨树村、余家城村、花寨村、滚家城村、新城村、滚家庄、西阳村和龙渠乡白城村、碱滩镇永定村、甘浚镇东寺村</t>
  </si>
  <si>
    <t>项目建成后，每年增加村集体经济收入6万元，同时支持企业提高生产效率，促进玉米制种产业高质量发展。</t>
  </si>
  <si>
    <t>带动全区不少于3000户农户发展玉米制种产业，提高群众经营性收入。</t>
  </si>
  <si>
    <t>花寨乡、龙渠乡、碱滩镇、甘浚镇人民政府</t>
  </si>
  <si>
    <t>村集体经济发展项目</t>
  </si>
  <si>
    <t>以入股分红形式投入张掖市君绿源农业发展有限公司新建设施蔬菜大棚20000平方米。每年按6%的比例为村集体分红。资金归各村集体所有，其中大满镇四号村、党寨镇七号村、长安镇五座桥村、平山湖乡平山湖村、三闸镇高寨村、碱滩镇老仁坝村、长安镇头号村、上秦镇庙儿闸村、上秦镇金家湾村、新墩镇新墩村各150万元</t>
  </si>
  <si>
    <t>项目建成后，10个行政村村每年增加村集体经济收入6万元，同时支持企业扩大产业规模，带动全区戈壁设施农业发展。</t>
  </si>
  <si>
    <t>每年增加10个村村集体收入6万元，并带动帮扶15个村300户低收入群众增加收入。</t>
  </si>
  <si>
    <t>各相关乡镇政府</t>
  </si>
  <si>
    <t>大满镇朱家庄村集体经济发展项目</t>
  </si>
  <si>
    <t>大满镇
朱家庄村</t>
  </si>
  <si>
    <r>
      <rPr>
        <sz val="11"/>
        <color theme="1"/>
        <rFont val="仿宋_GB2312"/>
        <charset val="134"/>
      </rPr>
      <t>以资金入股形式入股张掖市跃武农业发展有限公司，新建占地面积4400</t>
    </r>
    <r>
      <rPr>
        <sz val="11"/>
        <color theme="1"/>
        <rFont val="宋体"/>
        <charset val="134"/>
      </rPr>
      <t>㎡</t>
    </r>
    <r>
      <rPr>
        <sz val="11"/>
        <color theme="1"/>
        <rFont val="仿宋_GB2312"/>
        <charset val="134"/>
      </rPr>
      <t>的高标准生猪繁育基地圈舍4栋，配套建设其他附属设施。建成运营后，每年按不低于扶持资金10%的比例为村集体分红。</t>
    </r>
  </si>
  <si>
    <t>申请财政衔接资金和自筹资金</t>
  </si>
  <si>
    <t>项目建成后，张掖市跃武农业发展有限公司将养殖圈舍和设施向第三方企业出租，由第三方企业进行生猪繁育，预计年出栏生猪10000头，总产值1800万元，纯收入560万元。</t>
  </si>
  <si>
    <t>采取“党总支+村集体公司+企业”的发展模式，项目建成后可为附近农户及脱贫户提供就业岗位15个，人均可增收10000元，每年按不低于扶持资金10%的比例为村集体分红7万元，剩余资金为村集体公司积累。</t>
  </si>
  <si>
    <t>区委组织部</t>
  </si>
  <si>
    <t>乌江镇平原村集体经济发展项目</t>
  </si>
  <si>
    <t>以资金入股形式入股乌江镇平原村股份经济合作社，与张掖市西大湖现代农业开发有限公司合作，新建日加工50吨乌江贡米加工生产线一条。项目投入运营后，每年按不低于扶持资金10%的比例为村集体分红。</t>
  </si>
  <si>
    <t>项目建成后，通过大力推广规模化、标准化种植，在大湾村、平原村、元丰村等村引进旱稻种植，成方连片发展，实现总量扩张，进一步扩大乌江贡米影响力，重塑乌江贡米品牌。预计年收入10万。</t>
  </si>
  <si>
    <t>采取“村集体+企业+合作社”的发展模式，为元丰村、大湾村、平原村3个村3000亩水稻解决稻米生产难题；直接吸纳就业50人以上，增加收入3000元。</t>
  </si>
  <si>
    <t>乌江镇天乐村集体经济发展项目</t>
  </si>
  <si>
    <t>乌江镇
天乐村</t>
  </si>
  <si>
    <r>
      <rPr>
        <sz val="11"/>
        <color theme="1"/>
        <rFont val="仿宋_GB2312"/>
        <charset val="134"/>
      </rPr>
      <t>以资金入股形式入股张掖市甘州区</t>
    </r>
    <r>
      <rPr>
        <sz val="11"/>
        <color theme="1"/>
        <rFont val="宋体"/>
        <charset val="134"/>
      </rPr>
      <t>垚犇</t>
    </r>
    <r>
      <rPr>
        <sz val="11"/>
        <color theme="1"/>
        <rFont val="仿宋_GB2312"/>
        <charset val="134"/>
      </rPr>
      <t>农业发展有限公司，新建高标准制种蔬菜基地300亩。项目投入运营后，每年按不低于扶持资金10%的比例为村集体分红。</t>
    </r>
  </si>
  <si>
    <t>建成制种蔬菜种子清洗厂1个，钢架大棚30座，种植制种番茄、辣椒共计300亩，年产值达1500余万元，农户收益700余万元，村集体公司收益10万元。</t>
  </si>
  <si>
    <t>采取“村集体+合作社+农户”的发展模式，为1200多人提供就近务工岗位，人均增收10000多元；为150户农户提供标准化蔬菜制种种植基地，户均增收40000元。</t>
  </si>
  <si>
    <t>沙井镇下利沟村集体经济发展项目</t>
  </si>
  <si>
    <t>沙井镇
下利沟村</t>
  </si>
  <si>
    <t>以资金入股形式入股张掖市胜丰利盈农业发展有限公司，与甘州区邦泰盛世农牧农民专业合作社合作，购置无人机6台、移动充电站6个、厢式货车6辆，为周边制种基地病虫害防治业务提供服务项目建成运营后，每年按不低于扶持资金10%的比例为村集体分红。</t>
  </si>
  <si>
    <t>项目实施后，预计服务耕地面积33万亩，每亩地纯收入3元，年收入100万元。</t>
  </si>
  <si>
    <t>以“村集体经济公司+专业合作社+农户”的模式，带动50余户农户就业务工，户均增收5000元，配套统防统治服务，进一步扩大村集体公司业务范围，发展玉米制种产业。</t>
  </si>
  <si>
    <t>甘浚镇祁连村集体经济发展项目</t>
  </si>
  <si>
    <t>甘浚镇
祁连村</t>
  </si>
  <si>
    <t>以资金入股形式入股张掖市祁辉生态农业发展有限公司，与镇集体控股的张掖市甘浚祁浚瑞农业发展有限公司合作，建设特色民宿2套，并配套民宿内部相关基础设施，完工后由镇村两级运行。项目投入运营后，每年按不低于扶持资金10%的比例分红。</t>
  </si>
  <si>
    <t>依托丹霞旅游景区，进行特色民宿运营，预计实现每套民宿每天租售500元，每年预计租售150天，预计年收入可达到15万。</t>
  </si>
  <si>
    <t>采取“党支部+企业+农户”的发展模式，带动甘浚镇24户贫困户及祁连村40户困难户配股分红，每年按不低于扶持资金10%的比例为村集体分红7万元。</t>
  </si>
  <si>
    <t>三闸镇红沙窝村集体经济发展项目</t>
  </si>
  <si>
    <t>三闸镇
红沙窝村</t>
  </si>
  <si>
    <t>以资金入股形式入股张掖市永盛达发展有限公司，与马文义养殖专业合作社，主要用于购置肉牛60头及饲草，进一步扩大养殖规模。项目建成运营后，每年按不低于扶持资金10%的比例为村集体分红。</t>
  </si>
  <si>
    <t>在现有基础上扩大养殖规模，争取肉牛总养殖量达到850头左右，除去人工、饲草等成本，预计年收入可达到70万元以上。</t>
  </si>
  <si>
    <t>采取“党支部+村集体+公司”运营模式，进一步扩大养殖规模，增加就业岗位3-4个。同时，带动周边4个村1000余亩土地种植饲草作物回收，带动群众增收致富。</t>
  </si>
  <si>
    <t>上秦镇八里堡村集体经济发展项目</t>
  </si>
  <si>
    <t>上秦镇
八里堡村</t>
  </si>
  <si>
    <t>以资金入股形式入股甘州区上秦镇八里堡村股份经济合作社，与张掖市陇原泽润农业发展有限公司合作，购置冰条冰瓶冷链运输车2辆、叉车2辆，新建冰瓶灌装生产线1条，扩大制冰产业规模。项目建成运营后，每年按不低于扶持资金10%的比例为村集体分红。</t>
  </si>
  <si>
    <t>在现有基础上继续扩大制冰车间生产规模，在日产冰条量80吨的基础上，新建冰瓶生产线、购置运输车等配套设备，不断拓展制冰产业链，预计年收益达130万元。</t>
  </si>
  <si>
    <t>采取“股份经济合作社＋基地＋农户”模式，带动周边40户农户就近务工，新增就业岗位4个，增加冰瓶生产能力，日产冰瓶1.8万个，进一步增强经济效益，增加村集体收入。</t>
  </si>
  <si>
    <t>党寨镇党寨村集体经济发展项目</t>
  </si>
  <si>
    <t>党寨镇
党寨村</t>
  </si>
  <si>
    <r>
      <rPr>
        <sz val="11"/>
        <color theme="1"/>
        <rFont val="仿宋_GB2312"/>
        <charset val="134"/>
      </rPr>
      <t>以资金入股形式入股甘肃恒泰融农牧有限公司，认证有机蔬菜基地200亩，新建6000</t>
    </r>
    <r>
      <rPr>
        <sz val="11"/>
        <color theme="1"/>
        <rFont val="宋体"/>
        <charset val="134"/>
      </rPr>
      <t>㎡</t>
    </r>
    <r>
      <rPr>
        <sz val="11"/>
        <color theme="1"/>
        <rFont val="仿宋_GB2312"/>
        <charset val="134"/>
      </rPr>
      <t>鲜切花生产基地，统一加工包装销售。项目建成运营后，每年按不低于扶持资金10%的比例为村集体分红。</t>
    </r>
  </si>
  <si>
    <t>项目实施后，通过有机化改造土地200亩，种植有机蔬菜，预计收益150万元；新建6000平方米鲜切花生产基地，引进种植高端花卉12个品种60万株，每株销售0.5元，实现收入30万元。</t>
  </si>
  <si>
    <t>采取“党支部+公司+农户”的模式，张掖市恒泰融农牧有限公司每年提供就业岗位40余个，户均增加收入3000元，同时每年按不低于扶持资金10%的比例为村集体分红7万元，剩余收益用于公司积累。</t>
  </si>
  <si>
    <t>碱滩镇太平村集体经济发展项目</t>
  </si>
  <si>
    <t>碱滩镇
太平村</t>
  </si>
  <si>
    <t>以资金入股形式入股张掖市万盛泰平农业发展有限公司，与甘州区碱滩镇基层供销社合作，实施本农业社会化服务项目，从农作物生长不同阶段为制种企业和群众提供不同配方的肥料，以整村整片开展农田托管服务30000亩。项目建成运营后，每年按不低于扶持资金10%的比例为村集体分红。</t>
  </si>
  <si>
    <t>项目建成后，从耕、种、防、收四个环节跟踪服务，整村整片农田托管服务3万亩，预计年产值1.29亿元，纯收入300万元。</t>
  </si>
  <si>
    <t>采取“村集体+供销社”模式，由供销社负责实施农业社会化服务项目，以整村整片开展农田托管服务3万亩土地，通过水肥一体化项目实施，可以节约50%的灌溉用水和30%的化肥，从而降低农民生产成本，提高经济收益。</t>
  </si>
  <si>
    <t>花寨乡西阳村集体经济发展项目</t>
  </si>
  <si>
    <t>花寨乡
西阳村</t>
  </si>
  <si>
    <t>以资金入股形式入股甘州区花寨乡西阳村股份经济合作社，与甘州区大口子生态养殖专业合作社合作，利用已建成的1454亩经济林，建设高原拓展训练及度假基地，计划在林区养殖生态鸡，年出栏15000羽。项目建成运营后，每年按不低于扶持资金10%的比例为村集体分红。</t>
  </si>
  <si>
    <t>利用建成的1454亩经济林，发展乡村旅游、林下生态鸡养殖，带动有条件的农户回村发展旅游业，鼓励全村农户壮大生态鸡养殖规模，预计年收益20万元。</t>
  </si>
  <si>
    <t>采取“党总支+合作社+农户”模式，发展乡村旅游业和林下生态鸡养殖业，带动周边群众50余户农户和脱贫户就业务工，户均增收3800元，同时每年按照10%向村集体分红7万元。</t>
  </si>
  <si>
    <t>龙渠乡头闸村集体经济发展项目</t>
  </si>
  <si>
    <t>以资金入股形式入股甘肃禾通清农业发展有限公司，用于养殖种植，流转土地364亩种植玉米制种，购买大型饲料机一台，粪污清理机一台。项目建成运营后，每年按不低于扶持资金10%的比例为村集体分红。</t>
  </si>
  <si>
    <t>1.通过扩大种养规模，在现有的基础上，争取肉牛存栏量达到120头。肉羊存栏量300只左右，除去人工和饲料等成本，预计养殖年收益8万元。2.扩大种植规模，争取流转耕地400亩以上，提升本村劳动人口就业率，预计种植年收益12万元。</t>
  </si>
  <si>
    <t>采取“村集体+合作社+公司”模式，张掖市甘州区禾合源种植专业合作社负责实施，流转土地364亩种植玉米制种，对养殖场设施进行改造，养殖肉牛120头，肉羊280只，购买大型饲料机一台，粪污清理机一台，按照每年不低于扶持资金10%的比例向村委会分红。</t>
  </si>
  <si>
    <t>明永镇中南村集体经济发展项目</t>
  </si>
  <si>
    <t>明永镇
中南村</t>
  </si>
  <si>
    <t>以资金入股形式入股张掖市沃翰农业开发有限公司，购置2台轮式拖拉机，配套打包机、深松机、犁铧等农用机械，用于农业社会化服务，推进全村玉米制种机械化、集约化，降低群众种植成本，增加群众收入。项目建成运营后，每年按不低于扶持资金10%的比例为村集体分红。</t>
  </si>
  <si>
    <t>在整合群众现有农用机械基础上，购置2台轮式拖拉机，配套打包机、深松机、犁铧等农用机械，用于农业社会化服务，推进全村玉米制种机械化、集约化，降低群众种植成本，增加群众收入。预计年收益10万元。</t>
  </si>
  <si>
    <t>采取“党支部+农户+企业”的发展模式，开展农业社会化服务，推进全村玉米制种机械化、集约化，降低群众种植成本，增加群众收入。服务面积4400亩，吸纳20人。</t>
  </si>
  <si>
    <t>6.品牌建设项目</t>
  </si>
  <si>
    <t>甘肃传祁乳业有限公司2024年品牌建设项目</t>
  </si>
  <si>
    <t>长安镇
前进村</t>
  </si>
  <si>
    <t>计划采购带顶部机械搅拌无菌罐一套，预计费用149万元。同步开展乳制品体系认证，包含：有机认证、FSSC22000、HACCP、GMP、ISO9001、ISO22000认证，预计费用30万元。</t>
  </si>
  <si>
    <t>有效提升产品加工能力，优化产品的标准化生产管理流程，提升产品品质和品牌价值；2024年度预计带动新增就业人数60余人，间接带动300余户农户实现增收。</t>
  </si>
  <si>
    <t>预计新增就业人数60人，人均月收入达到5200元，人均年收入6.3万元。同时，带动周边农户通过订单种植的方式为原奶生产牧场种植青贮玉米超过20000亩，带动农户超过300户，每亩增收300元。</t>
  </si>
  <si>
    <t>甘肃传祁乳业有限公司</t>
  </si>
  <si>
    <t>甘肃祁连牧歌实业有限公司2024年品牌建设项目</t>
  </si>
  <si>
    <t>祁连牧歌</t>
  </si>
  <si>
    <t>项目计划采购刨卷机14台，滚揉机2台，计划费用90.3万元；同步开展肉制品体系认证，包含：有机认证、环境管理体系、、知识产权管理体系、HACCP、GMP、ISO9001、ISO22000认证，预计费用38万元；与京东集团合作建设直采直供基地（张掖），与盒马集团合作建设盒马村基地（张掖），扩大媒体宣传效应，预计费用22万元，预计总投资150.3万元。</t>
  </si>
  <si>
    <t>进一步扩大有机牛肉供应合作，增加有机牛肉供应量，将祁连牧歌建成甘肃独家高端肉牛供给基地，将国家地标产品“张掖肉牛”以及高端有机牛肉全面推进。2024年,企业年产值达到10亿元，肉牛屠宰量达到3万头，深加工产量6000吨。</t>
  </si>
  <si>
    <t>项目实施后，可辐射带动周边乡镇养殖农户200户，解决就业150人，受益人口约1000人，带动县域肉牛养殖、肉类加工、包材包装、冷链运输、食品销售等多行业、多产业发展。</t>
  </si>
  <si>
    <t>甘肃祁连牧歌实业有限公司</t>
  </si>
  <si>
    <t>甘肃云鑫实业有限公司2024年乳制品品牌建设项目</t>
  </si>
  <si>
    <t>甘州区滨河新区毓秀花园6号综合楼</t>
  </si>
  <si>
    <t>计划进行阿米东索娟姗臻选3.9纯牛奶产品规划、电商、线下及本地市场等渠道推广。购买自立袋灌装机设备4台，计划费用38万；同时租赁或者自购云仓物流车，与京东集团合作建设直采直供基地（张掖），参与线下招商参展活动等，预计费用112.5万元。</t>
  </si>
  <si>
    <t>扩大甘肃云鑫阿米东索乳产品在一定区域内的宣传力度，将阿米东索产品走出张掖，走出甘肃，走向全国。打造“云鑫模式”，带动甘肃云鑫奶、肉产品的加工生产，带动就业。2024年，企业预计年产值达到1.2亿元，年销售乳制品2万吨。</t>
  </si>
  <si>
    <t>项目实施后，受益户数20户，可解决就业60人，同时带动物流运输、乳制品包材、食品销售等多领域发展</t>
  </si>
  <si>
    <t>2</t>
  </si>
  <si>
    <t>甘肃云鑫实业有限公司</t>
  </si>
  <si>
    <t>三、就业项目</t>
  </si>
  <si>
    <t>1.务工补助</t>
  </si>
  <si>
    <t>脱贫劳动力（含监测帮扶对象）外出务工一次性交通补助项目</t>
  </si>
  <si>
    <t>2024年对跨省就业的脱贫劳动力，按照600元的标准给予一次性往返交通费补贴；对省内区外就近就业的脱贫劳动力，按300元的标准给予一次性往返交通费补贴，（暂时无法提供资料的省外预付200元，省内预付100元），计划补贴400人，需补助资金20万元。</t>
  </si>
  <si>
    <t>提高脱贫劳动力收入。</t>
  </si>
  <si>
    <t>通过交通费补贴，降低外出务工成本，增强稳定就业信心，确保有输转意愿的脱贫劳动力实现应转尽转，增加工资性收入。</t>
  </si>
  <si>
    <t>甘州区人社局</t>
  </si>
  <si>
    <t>2.就业培训</t>
  </si>
  <si>
    <t>脱贫家庭劳动力职业技能培训项目</t>
  </si>
  <si>
    <t>2024年预计培训脱贫家庭劳动力40人，按照脱贫劳动力培训补贴标准补贴，需补助资金8万元。</t>
  </si>
  <si>
    <t>有效增强脱贫劳动力生产就业能力。</t>
  </si>
  <si>
    <t>通过开展脱贫家庭劳动力职业技能培训，巩固提升脱贫家庭劳动力技能水平。</t>
  </si>
  <si>
    <t>驻村工作队和乡村工匠培训</t>
  </si>
  <si>
    <t>对农村致富带头人和乡村工匠开展培训75人，每人2000元，</t>
  </si>
  <si>
    <t>项目实施后，进一步提高新增脱贫劳动力就业技能，拓宽就业渠道。</t>
  </si>
  <si>
    <t>扶持不少于50名干部提高带领群众增收致富能力。</t>
  </si>
  <si>
    <t>雨露计划项目</t>
  </si>
  <si>
    <t>对脱贫户（监测户）新增劳动力培训给予补助，每人每年3000元。</t>
  </si>
  <si>
    <t>扶持新增劳动力就业，带动脱贫户稳定增收。</t>
  </si>
  <si>
    <t>3.公益性岗位</t>
  </si>
  <si>
    <t>乡村公益性岗位补贴</t>
  </si>
  <si>
    <t>2024年预计为12个乡镇68名创稳网格乡村公益性岗位人员，每人每月500元标准发放岗位补贴40.8万元，44个乡村公益性岗位区级配套资金13.2万元，共计54万元。</t>
  </si>
  <si>
    <t>通过乡村公益性岗位开发，安置脱贫劳动力和监测对象，巩固脱贫成果，增加家庭收入。</t>
  </si>
  <si>
    <t>寄递物流公益岗位人员补助</t>
  </si>
  <si>
    <t>对40名寄递物流公益岗位人员补助人员发放补助，每月600元。</t>
  </si>
  <si>
    <t>4.其他</t>
  </si>
  <si>
    <t>乡村就业工厂（帮扶车间）吸纳甘肃籍脱贫劳动力奖补项目</t>
  </si>
  <si>
    <t>2024年乡村就业工厂（帮扶车间）预计稳定就业6个月以上的30人，按3000 元/人标准给予生产经营主体奖补，共计资金9万元。</t>
  </si>
  <si>
    <t>脱贫人口实现稳定就业，从而实现稳定脱贫</t>
  </si>
  <si>
    <t>通过奖励乡村就业工厂（帮扶车间），鼓励乡村就业工厂（帮扶车间）更加积极主动的带动脱贫人口发展，吸纳更多的脱贫人口到乡村就业工厂（帮扶车间）就业。</t>
  </si>
  <si>
    <t>四、乡村建设行动</t>
  </si>
  <si>
    <t>1.农村基础设施建设</t>
  </si>
  <si>
    <t>甘州区碱滩镇2024年中央财政以工代赈项目</t>
  </si>
  <si>
    <t>碱滩镇
碱滩村、永星村</t>
  </si>
  <si>
    <t>项目总投资369万元，其中，财政衔接资金310万元，其它资金59万元，新建道路总长4.38km，其中碱滩村道路长度为2.233km，永星村金满园林果种植基地道路长度2.147km。</t>
  </si>
  <si>
    <t>1.项目的建设，将大大提高区域公路通行能力，加速经济发展，为发展致富创造良好的交通条件。对农民的收入以及消费能力的提升都有着积极的促进作用，同时还能增加就业，促进周边地区的经济增长具有重要意义。</t>
  </si>
  <si>
    <t>该项目的实施将带动项目所在村低收入人口48人就业，提高低收入人口家庭收入。</t>
  </si>
  <si>
    <t>甘州区发改局</t>
  </si>
  <si>
    <t>梁家墩镇蔬乡庭院二期基础设施配套项目</t>
  </si>
  <si>
    <r>
      <rPr>
        <sz val="11"/>
        <color theme="1"/>
        <rFont val="仿宋_GB2312"/>
        <charset val="134"/>
      </rPr>
      <t>建设4米宽沥青道路1712m，道牙石3424m；铺设给水管网2950m，污水管网2950m，新建各类检查井150座，修建化粪池1座；铺设电力电缆5000m，架设落地式配电箱8台、整流变压器1台；铺设透水砖4003</t>
    </r>
    <r>
      <rPr>
        <sz val="11"/>
        <color theme="1"/>
        <rFont val="宋体"/>
        <charset val="134"/>
      </rPr>
      <t>㎡</t>
    </r>
    <r>
      <rPr>
        <sz val="11"/>
        <color theme="1"/>
        <rFont val="仿宋_GB2312"/>
        <charset val="134"/>
      </rPr>
      <t>等，项目建成后产权归属为五号村村民委员会。</t>
    </r>
  </si>
  <si>
    <t>项目建成后可改善五号村基础设施条件，使得村容村貌发生明显变化，提升群众生活条件。</t>
  </si>
  <si>
    <t>改善人居环境，提升基础设施水平。</t>
  </si>
  <si>
    <t>上秦镇徐赵寨村养殖小区建设项目</t>
  </si>
  <si>
    <t>2024-2025</t>
  </si>
  <si>
    <t>上秦镇
徐赵寨村</t>
  </si>
  <si>
    <t>对徐赵寨三社老旧空置房屋进行集中拆除，建成前门绿化带、前院管理房、中院小菜园、后院养殖区模式的集中养殖区1处60院，并配套完善相关附属设施。</t>
  </si>
  <si>
    <t>农户自筹400万，争取衔接资金400万</t>
  </si>
  <si>
    <t>通过带动①改善人居环境②发展养殖业，促进庭院经济发展，推动农户户均增收1万元以上。</t>
  </si>
  <si>
    <t>0.02</t>
  </si>
  <si>
    <t>上秦镇徐赵寨村物流中心建设项目</t>
  </si>
  <si>
    <t>对徐赵寨村七社现有26院老旧空置房屋进行整体拆除，建成占地面积20000平米仓储物流园一处，并配套完善相关附属设施。</t>
  </si>
  <si>
    <t>争取衔接资金350万，自筹150万</t>
  </si>
  <si>
    <t>通过建设物流全区，带农农户通过①发展仓储物流，增加三产收入，同时，老旧房屋的拆除与仓储物流区的建设②有效改善周边人居环境，促进徐赵寨村群众经济发展，改善群众人居环境，助力乡村振兴。</t>
  </si>
  <si>
    <t>0.09</t>
  </si>
  <si>
    <t>上秦镇庙儿闸村人居环境整治示范点基础设施配套项目</t>
  </si>
  <si>
    <t>完成庙儿闸村一社、三社人居环境整治示范点水泥路面、渗水砖铺设，共计9000平米、安装道牙石3000米，并配套完善其他附属设施。</t>
  </si>
  <si>
    <t>通过带动①基础设施提升②人居环境改善，进一步提升了公共服务水平和群众的幸福感、满意度。项目建成后形成的资产归村集体所有，由村集体负责管护。</t>
  </si>
  <si>
    <t>上秦镇集镇人居环境整治项目（二期）</t>
  </si>
  <si>
    <t>对集镇区高低压输电线路及弱电线路进行改造移除，实施弱电地埋工程、架设高杆路灯60盏、改造集镇区自来水管网4公里，配套完善绿化基础设施、环卫设施，完善上秦镇商贸物流中心路面硬化、道牙石镶嵌、管网敷设等。</t>
  </si>
  <si>
    <t>通过实施集镇集镇人居环境整治项目，使集镇周边规划更加合理，基础配套设施更加齐全，功能更加完善，区位优势更加凸显。同时提升了周边的群众的生活环境，既达到了美化环境提升集镇形象又达到了发展镇域经济的目标。</t>
  </si>
  <si>
    <t>通过①完善基础设施②带动三产发展，集镇人居环境整治后，集镇功能更趋完善，满足集镇区企业基本生产生活需求，便利的基础设施吸引个体企业投资创业，增加集镇辐射带动能力，促进镇域经济高质量发展。项目建成后形成的资产归镇政府所有，由镇政府负责管护。</t>
  </si>
  <si>
    <t>2.6</t>
  </si>
  <si>
    <t>上秦镇集镇人居环境整治项目</t>
  </si>
  <si>
    <t>上秦镇</t>
  </si>
  <si>
    <t>完成集镇区2.298公里污水管网改造，人行道铺装24262平方米、巷道出入口硬化2237平方米，拆除水泥混凝土路面4170平方米，更换路缘石共计4943米。并配套建设其他附属工程。</t>
  </si>
  <si>
    <t>通过实施集镇改造项目，提升了周边的群众的生活环境，既达到了美化环境提升集镇形象又达到了发展镇域经济的目标。</t>
  </si>
  <si>
    <t>集镇改造后，增加集镇辐射带动能力，促进镇域经济高质量发展。项目建成后形成的资产归村集体所有，由村集体负责管护。</t>
  </si>
  <si>
    <t>马站田居基础设施（二期）建设项目</t>
  </si>
  <si>
    <t>修建污水管网4公里，配套污水提升站，检查井、化粪池等配套设施。资产归村集体所有。</t>
  </si>
  <si>
    <t>通过修建污水管网，可从源头上解决生活污水乱排乱放，可进一步提升马站田居基础设施配置水平，满足群众生产生活需求，为和美乡村创建提供基础保障。</t>
  </si>
  <si>
    <t>项目建成后可从源头上解决生活污水乱排乱放，可进一步提升马站田居基础设施配置水平，满足群众生产生活需求，为和美乡村创建提供基础保障。</t>
  </si>
  <si>
    <t>靖安现代设施农业产业园二期大棚建设项目</t>
  </si>
  <si>
    <t>2024.7-2024.11</t>
  </si>
  <si>
    <t>在靖安现代设施农业产业园配套1000平方米供暖换热设备1套，120KV变压器1台，导线500米，供水管网300米。</t>
  </si>
  <si>
    <t>项目的实施，将补齐设施农业产业园二期配套设施短板弱项，促进全乡种植业发展和产业结构调整，从而增加群众收入。</t>
  </si>
  <si>
    <t>省道S301线靖安段绿化带苗木培育项目</t>
  </si>
  <si>
    <t>2024.08-2024.12</t>
  </si>
  <si>
    <t>靖安乡
靖平村
上堡村
靖安村
新沟村</t>
  </si>
  <si>
    <t>因地制宜在省道S301靖安段13.5公里绿化带栽植培育杨榆柳等苗木40000株，并铺设低压管网22.5公里。</t>
  </si>
  <si>
    <t>项目实施，将进一步增加全乡森林覆盖率，不断改善全乡人居环境。</t>
  </si>
  <si>
    <t>项目的实施，将建立①技术服务指导②吸纳务工等联农带农机制。项目计划用工380个，将有效带动周边闲置劳动力再就业，从而增加群众收入。</t>
  </si>
  <si>
    <t>靖安乡靖安村基础设施改造提升和附属配套建设项目</t>
  </si>
  <si>
    <t>靖安乡
靖安村</t>
  </si>
  <si>
    <r>
      <rPr>
        <sz val="11"/>
        <color theme="1"/>
        <rFont val="仿宋_GB2312"/>
        <charset val="134"/>
      </rPr>
      <t>对靖安村六社至靖安村七社1公里渠道进行疏浚，卵石衬砌，铺设透水砖面积4500</t>
    </r>
    <r>
      <rPr>
        <sz val="11"/>
        <color theme="1"/>
        <rFont val="宋体"/>
        <charset val="134"/>
      </rPr>
      <t>㎡</t>
    </r>
    <r>
      <rPr>
        <sz val="11"/>
        <color theme="1"/>
        <rFont val="仿宋_GB2312"/>
        <charset val="134"/>
      </rPr>
      <t>，配套垃圾桶40个。形成的资产归上堡村集体所有。</t>
    </r>
  </si>
  <si>
    <t>该项目建成后，将进一步补齐靖安村基础设施短板弱项，改善人居环境和村容村貌。</t>
  </si>
  <si>
    <t>项目的实施，将进一步补齐靖安村基础设施短板弱项，改善全村544户1964人人居环境面貌。同时，项目计划用工200个，将有效带动周边闲置劳动力再就业，增加群众收入。形成的资产归村集体所有，从而进一步壮大村集体经济。</t>
  </si>
  <si>
    <t>靖安乡综合养老服务中心和老人互助公寓基础设施建设项目</t>
  </si>
  <si>
    <t>对靖安乡综合养老服务中心和3个村老人互助公寓配套水、电、路等基础设施和附属设施，其中铺设上下水管网2300米，架设低压电缆1000米，公共区域硬化3500平方米，道路硬化500m。形成的资产归村集体所有。</t>
  </si>
  <si>
    <t>该项目建成后，将进一步完善全乡基础设施短板弱项，改善人居环境和村容村貌。</t>
  </si>
  <si>
    <t>项目计划用工300个，将有效带动周边闲置劳动力再就业，增加群众收入。同时，形成的资产归村集体所有，从而进一步壮大村集体经济。</t>
  </si>
  <si>
    <t>甘州区沙漠公园现代设施农业产业园基础配套设施建设项目</t>
  </si>
  <si>
    <t>2024.6-2024.12</t>
  </si>
  <si>
    <t>大满镇    马均村</t>
  </si>
  <si>
    <t>架设100kVA变压器4台,200kVA变压器台,160kVA变压器2台，敷设电力管网13850米，给水管网3890米，检查井57个，新建5米宽沥青混凝土道路3千米，高标准旅游公厕一处，地面硬化3000平方米。</t>
  </si>
  <si>
    <t xml:space="preserve">    该项目建成后，将为甘州区沙漠公园现代设施农业产业园提供给有力支撑，推动一、二、三产业融合发展，吸纳本村群众就近务工。</t>
  </si>
  <si>
    <t xml:space="preserve">    项目实施后，受益全村536户1968人，提供务工场所，增加本村农户经济收入。形成资产归村集体所有，通过对外租赁方式，增加村集体经济收入。</t>
  </si>
  <si>
    <t>大满镇“城南故里”新型农村社区（二期）基础设施建设项目</t>
  </si>
  <si>
    <t>大满镇
石子坝村</t>
  </si>
  <si>
    <t>大满镇石子坝村拆除老旧房屋47套，新建二期安置房17套，并配套建设地面硬化、道路、给排水管网、强弱电等基础配套设施。</t>
  </si>
  <si>
    <t xml:space="preserve">    该项目实施后，有利于改善石子坝村人居环境、提升群众生活品质。</t>
  </si>
  <si>
    <t xml:space="preserve">    该项目实施后，受益全村19户75人，建设期间可提供工作岗位80个以上，建成后有利于改善全村人居环境、提升群众生活品质。</t>
  </si>
  <si>
    <t>大满镇石子坝村“高质量住房+养殖小区”建设项目</t>
  </si>
  <si>
    <t>2024.9-
2024.12</t>
  </si>
  <si>
    <t>大满镇积极探索“高质量住房+养殖小区”建设模式，以“生活区+生态区+生产区”三区有机融合为设计理念，计划拆除城东公路沿线（石子坝村二社）老旧土坯房屋20户，新建高标准住宅+养殖小区16户，配套建设地面硬化、绿化、强弱电、给排水管网等基础配套设施。</t>
  </si>
  <si>
    <t xml:space="preserve">    进一步改善石子坝村二社人居环境，提升石子坝村产业发展基础设施建设水平，推动石子坝村新农村建设。</t>
  </si>
  <si>
    <t xml:space="preserve">    通过实施该项目，可充分发挥经营带动作用，预计可带动16户农户发展肉牛、种羊养殖产业，户均增收4000元以上。</t>
  </si>
  <si>
    <t>大满镇平顺村乡村建设（二期）示范项目基础配套设施建设</t>
  </si>
  <si>
    <t>大满镇
平顺村</t>
  </si>
  <si>
    <t>大满镇平顺村拆除老旧房屋84套，新建二期安置住宅40套，配套建设地面硬化、道路、给排水管网、强弱电等基础配套设施。</t>
  </si>
  <si>
    <t xml:space="preserve">    该项目建成后，有效改善平顺村村容村貌，大幅度提升平顺村民的生活幸福感，以人居环境改善带动乡村振兴高质量发展。</t>
  </si>
  <si>
    <t xml:space="preserve">    该项目实施后，受益全村738户2450人，改善村容村貌，提升本村群众生活质量。</t>
  </si>
  <si>
    <t>上秦镇东王堡村污水管网建设项目</t>
  </si>
  <si>
    <t>上秦镇
东王堡村
缪家堡村</t>
  </si>
  <si>
    <t>敷设污水管网7公里，将东王堡村、缪家堡村2个住宅小区污水管网接入城市污水管网，并配套完善其他附属设施，实现污水零排放目标。</t>
  </si>
  <si>
    <t>通过实施污水治理项目，实现镇区内实现污水零排放目标。</t>
  </si>
  <si>
    <t>通过①污水管网改造②完善基础设施，将全村污水接入城市污水管网，提升了公共服务水平和群众的幸福感、获得感、满意度。</t>
  </si>
  <si>
    <t>上秦镇庙儿闸村污水管网改造项目</t>
  </si>
  <si>
    <t>在庙儿闸村敷设污水管网2.8公里，修建检查井61座，提升泵站1座，接入城市污水管网。</t>
  </si>
  <si>
    <t>为深化“三清一改”打好基础，提升公共服务水平，促进和美乡村建设。</t>
  </si>
  <si>
    <t>①完善基础设施②改善生态环境。将全村小康楼、示范点接入城市污水管网，提升了公共服务水平和群众的幸福感、获得感、满意度。</t>
  </si>
  <si>
    <t>花寨乡新城村电网改造项目</t>
  </si>
  <si>
    <t>花寨乡
新城村</t>
  </si>
  <si>
    <t>对全村3公里低压线路进行改造。资产归村集体所有。</t>
  </si>
  <si>
    <t>建成后改善全村230户农户电线老化、电压不足问题，减少安全隐患，提升生产生活效率。</t>
  </si>
  <si>
    <t>建成后改善全村230户农户电线老化、电压不足问题，减少安全隐患，提升生产生活效率，增加群众满意度和幸福感。</t>
  </si>
  <si>
    <t>乌江镇和美乡村集镇改造提升项目</t>
  </si>
  <si>
    <t>乌江镇集镇村</t>
  </si>
  <si>
    <t>1.新架设强电电力管线3.2公里、弱电电力管线2.8公里；2.铺设人行道面包砖2.8公里（含道牙石）；3.配套乌江镇集镇集中安置点路、水、电、污水管网等基础设施。</t>
  </si>
  <si>
    <t>一是改善集镇人居环境，在保留传统文化风貌的同时又融入现代元素，有效提升集镇整体风貌和品位，彻底消除集镇老、旧、乱的现象；二是改造更新水电暖、污水处理、燃气管道等基础设施，提升方便集镇公共设施；三是植入旅游和商业业态，充分增加集镇商户和周边老百姓收入。</t>
  </si>
  <si>
    <t>项目实施过程中，计划用工300个，将有效带动周边劳动力再就业，增加群众收入。</t>
  </si>
  <si>
    <t>长安镇高速高铁沿线环境整治河满村污水管网建设项目</t>
  </si>
  <si>
    <t xml:space="preserve">长安镇
河满村
</t>
  </si>
  <si>
    <t>计划对河满村五社、六社进行污水管网建设，主管1200米，支管2200米，配套检查井110个，并配套其它附属设施。</t>
  </si>
  <si>
    <t>通过安置区基础设施配套，改善农村基础设施条件，使得村容村貌发生明显变化，提升乡村建设示范村创建整体水平。</t>
  </si>
  <si>
    <t>碱滩镇普家庄村基础设施建设项目</t>
  </si>
  <si>
    <t>碱滩镇
普家庄村</t>
  </si>
  <si>
    <r>
      <rPr>
        <sz val="11"/>
        <color theme="1"/>
        <rFont val="仿宋_GB2312"/>
        <charset val="134"/>
      </rPr>
      <t>铺设U型灌溉渠2484米，并配套路基排水设施工程，安装DN300水泥管1788米，新建检查井54个；在主路、支路、村民道路人行道铺设路缘石5870米；在主路、支路铺设300*150*50mm透水砖3925</t>
    </r>
    <r>
      <rPr>
        <sz val="11"/>
        <color theme="1"/>
        <rFont val="宋体"/>
        <charset val="134"/>
      </rPr>
      <t>㎡</t>
    </r>
    <r>
      <rPr>
        <sz val="11"/>
        <color theme="1"/>
        <rFont val="仿宋_GB2312"/>
        <charset val="134"/>
      </rPr>
      <t>；硬化地面1756</t>
    </r>
    <r>
      <rPr>
        <sz val="11"/>
        <color theme="1"/>
        <rFont val="宋体"/>
        <charset val="134"/>
      </rPr>
      <t>㎡</t>
    </r>
    <r>
      <rPr>
        <sz val="11"/>
        <color theme="1"/>
        <rFont val="仿宋_GB2312"/>
        <charset val="134"/>
      </rPr>
      <t>，架设电缆334m，新建4.5m宽水泥混凝土路100m，敷设混凝土路肩3569.6</t>
    </r>
    <r>
      <rPr>
        <sz val="11"/>
        <color theme="1"/>
        <rFont val="宋体"/>
        <charset val="134"/>
      </rPr>
      <t>㎡</t>
    </r>
    <r>
      <rPr>
        <sz val="11"/>
        <color theme="1"/>
        <rFont val="仿宋_GB2312"/>
        <charset val="134"/>
      </rPr>
      <t>；主入口新建沥青道路472.113m。</t>
    </r>
  </si>
  <si>
    <t>通过实施项目，使全村基础配套设施更加齐全，提升了周边的群众的生活环境，既达到了美化环境提升集镇形象又达到了发展镇域经济的目标。</t>
  </si>
  <si>
    <t>该项目的实施，将有效改善当地农村人居环境，提高农民群众生活质量，更有助于乡村振兴战略的实施、村容整洁目标的顺利达成与农村和谐社会的构建。</t>
  </si>
  <si>
    <t>2.人居环境整治</t>
  </si>
  <si>
    <t>甘州区新墩镇人居环境整治项目</t>
  </si>
  <si>
    <t>新墩镇隋家寺村、园艺村、双塔村、城儿闸村</t>
  </si>
  <si>
    <t xml:space="preserve">拟在隋家寺五社、园艺村九社、双塔村七社、城儿闸三社新修安置点铺设污水管网2600米。隋家寺村修建化粪池2座，库容60立方米。城儿闸村修建化粪池2座，总计库容55立方米。
</t>
  </si>
  <si>
    <t>通过自来水管网与污水管网入户工程建设，可不断改善农村人居环境，切实改善群众生活品质，助力乡村振兴事业发展。</t>
  </si>
  <si>
    <t>通过环卫基础设施完善，使改村环境卫生面貌得到极大改善，群众生活品质科得到极大提升。</t>
  </si>
  <si>
    <t>平山湖蒙古族乡乡人居环境整治及人畜分离项目</t>
  </si>
  <si>
    <t>对甘平公路沿线及集镇周边25户农户后院进行改造，实现人畜分离。同时对周边的道路进行改造维修。</t>
  </si>
  <si>
    <t>项目建成后可改善平山湖村基础设施条件，使得村容村貌发生明显变化，推动乡村旅游发展，提升群众生活条件。</t>
  </si>
  <si>
    <t>改善人居环境，提升基础设施水平</t>
  </si>
  <si>
    <t>2023年清洁村庄补助资金</t>
  </si>
  <si>
    <t>对2023年市级验收合格的190个高质量清洁村庄进行奖补，其中优秀级每个补助6万元；良好级每个补助4万元；较好级每个补助2万元。</t>
  </si>
  <si>
    <t>进一步激发各乡镇创建高质量清洁村庄的积极性，推动全区各乡镇人居环境改善。</t>
  </si>
  <si>
    <t>完善村级环卫设施，改善人居环境和村容村貌，</t>
  </si>
  <si>
    <t>五、乡村治理</t>
  </si>
  <si>
    <t>甘州区“巾帼家美积分超市”建设运营项目</t>
  </si>
  <si>
    <t>相关乡镇</t>
  </si>
  <si>
    <t>为已建成的148个家“巾帼家美积分超市”（含18家社区“巾帼家美积分超市”），补充货品需59.2万元（平均4000元/家）；新建农村“家美积分超市”20家，建设启动资金需10万元（平均5000元/家）。</t>
  </si>
  <si>
    <t>将家庭参与产业发展、群众参与基层社会治理、文明新风建设、美丽家庭创建等乡村治理内容纳入积分管理，激发群众积极投身增收致富、产业发展、环境卫生整治、和美乡村建设的积极性主动性创造性。</t>
  </si>
  <si>
    <t>激发群众积极投身增收致富、产业发展、环境整治、关爱帮扶“三流一困”人员等社会治理方面发挥引领作用</t>
  </si>
  <si>
    <t>0.0378</t>
  </si>
  <si>
    <t>甘州区妇女联合会</t>
  </si>
  <si>
    <t>六、项目管理费</t>
  </si>
  <si>
    <t>项目管理费</t>
  </si>
  <si>
    <t>各乡镇</t>
  </si>
  <si>
    <t>用于项目规划编制、招投标、预决算、绩效评价、工程审计和验收等。</t>
  </si>
  <si>
    <t>进一步提高项目资金管理水平，确保项目资金安全高效使用。</t>
  </si>
  <si>
    <t>项目管
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</si>
</sst>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_ "/>
    <numFmt numFmtId="178" formatCode="0.00_);[Red]\(0.00\)"/>
    <numFmt numFmtId="179" formatCode="0.00_ "/>
  </numFmts>
  <fonts count="41">
    <font>
      <sz val="11"/>
      <color theme="1"/>
      <name val="宋体"/>
      <charset val="134"/>
      <scheme val="minor"/>
    </font>
    <font>
      <sz val="10"/>
      <color indexed="8"/>
      <name val="仿宋_GB2312"/>
      <charset val="134"/>
    </font>
    <font>
      <sz val="12"/>
      <name val="宋体"/>
      <charset val="134"/>
    </font>
    <font>
      <sz val="11"/>
      <color theme="1"/>
      <name val="仿宋_GB2312"/>
      <charset val="134"/>
    </font>
    <font>
      <sz val="26"/>
      <color theme="1"/>
      <name val="方正小标宋简体"/>
      <charset val="134"/>
    </font>
    <font>
      <sz val="11"/>
      <color theme="1"/>
      <name val="黑体"/>
      <charset val="134"/>
    </font>
    <font>
      <b/>
      <sz val="11"/>
      <name val="仿宋_GB2312"/>
      <charset val="134"/>
    </font>
    <font>
      <b/>
      <sz val="11"/>
      <color theme="1"/>
      <name val="仿宋_GB2312"/>
      <charset val="134"/>
    </font>
    <font>
      <sz val="10"/>
      <color theme="1"/>
      <name val="仿宋_GB2312"/>
      <charset val="134"/>
    </font>
    <font>
      <sz val="9"/>
      <color theme="1"/>
      <name val="仿宋_GB2312"/>
      <charset val="134"/>
    </font>
    <font>
      <sz val="11"/>
      <name val="仿宋_GB2312"/>
      <charset val="134"/>
    </font>
    <font>
      <sz val="10"/>
      <name val="仿宋_GB2312"/>
      <charset val="134"/>
    </font>
    <font>
      <sz val="12"/>
      <name val="仿宋_GB2312"/>
      <charset val="134"/>
    </font>
    <font>
      <sz val="12"/>
      <color theme="1"/>
      <name val="仿宋_GB2312"/>
      <charset val="134"/>
    </font>
    <font>
      <sz val="11"/>
      <color rgb="FFFF0000"/>
      <name val="仿宋_GB2312"/>
      <charset val="134"/>
    </font>
    <font>
      <sz val="11"/>
      <color indexed="8"/>
      <name val="仿宋_GB2312"/>
      <charset val="134"/>
    </font>
    <font>
      <sz val="16"/>
      <name val="仿宋_GB2312"/>
      <charset val="134"/>
    </font>
    <font>
      <sz val="11"/>
      <name val="仿宋"/>
      <charset val="134"/>
    </font>
    <font>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theme="1"/>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2" fillId="0" borderId="0"/>
    <xf numFmtId="0" fontId="38" fillId="0" borderId="0"/>
    <xf numFmtId="0" fontId="0" fillId="0" borderId="0">
      <alignment vertical="center"/>
    </xf>
  </cellStyleXfs>
  <cellXfs count="67">
    <xf numFmtId="0" fontId="0" fillId="0" borderId="0" xfId="0">
      <alignment vertical="center"/>
    </xf>
    <xf numFmtId="0" fontId="0" fillId="0" borderId="0" xfId="0" applyFill="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3" fillId="0" borderId="0" xfId="0" applyFont="1" applyFill="1" applyBorder="1" applyAlignment="1">
      <alignment vertical="center"/>
    </xf>
    <xf numFmtId="0" fontId="3" fillId="0" borderId="1" xfId="0" applyFont="1" applyFill="1" applyBorder="1">
      <alignment vertical="center"/>
    </xf>
    <xf numFmtId="0" fontId="1" fillId="0" borderId="1" xfId="0" applyFont="1" applyFill="1" applyBorder="1" applyAlignment="1">
      <alignment horizontal="center" vertical="center"/>
    </xf>
    <xf numFmtId="0" fontId="7" fillId="0" borderId="2" xfId="0" applyFont="1" applyFill="1" applyBorder="1" applyAlignment="1">
      <alignment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2" fillId="0" borderId="1" xfId="49" applyFont="1" applyFill="1" applyBorder="1" applyAlignment="1">
      <alignment horizontal="center" vertical="center" wrapText="1"/>
    </xf>
    <xf numFmtId="0" fontId="12" fillId="0" borderId="1" xfId="49" applyFont="1" applyFill="1" applyBorder="1" applyAlignment="1">
      <alignment horizontal="justify" vertical="center" wrapText="1"/>
    </xf>
    <xf numFmtId="0" fontId="13" fillId="0" borderId="1" xfId="49"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2" fillId="0" borderId="1" xfId="49" applyFont="1" applyFill="1" applyBorder="1" applyAlignment="1">
      <alignment horizontal="left" vertical="center" wrapText="1"/>
    </xf>
    <xf numFmtId="0" fontId="10" fillId="0" borderId="1"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13" fillId="0" borderId="1" xfId="49" applyFont="1" applyFill="1" applyBorder="1" applyAlignment="1">
      <alignment horizontal="justify" vertical="center" wrapText="1"/>
    </xf>
    <xf numFmtId="49" fontId="1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7" fillId="0" borderId="4" xfId="0" applyNumberFormat="1" applyFont="1" applyFill="1" applyBorder="1" applyAlignment="1">
      <alignment horizontal="center" vertical="center" wrapText="1"/>
    </xf>
    <xf numFmtId="0" fontId="18" fillId="0" borderId="0" xfId="0" applyNumberFormat="1" applyFont="1" applyFill="1" applyBorder="1" applyAlignment="1">
      <alignment vertical="center"/>
    </xf>
    <xf numFmtId="0" fontId="10" fillId="0" borderId="2" xfId="49" applyFont="1" applyFill="1" applyBorder="1" applyAlignment="1">
      <alignment horizontal="center" vertical="center" wrapText="1"/>
    </xf>
    <xf numFmtId="0" fontId="3" fillId="0" borderId="1" xfId="49"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_张义镇整乡推进项目计划表2(1)" xfId="50"/>
    <cellStyle name="常规 12"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24</xdr:row>
      <xdr:rowOff>0</xdr:rowOff>
    </xdr:from>
    <xdr:to>
      <xdr:col>5</xdr:col>
      <xdr:colOff>487045</xdr:colOff>
      <xdr:row>24</xdr:row>
      <xdr:rowOff>684530</xdr:rowOff>
    </xdr:to>
    <xdr:pic>
      <xdr:nvPicPr>
        <xdr:cNvPr id="2" name="Picture 5" descr="clipboard/drawings/NULL"/>
        <xdr:cNvPicPr>
          <a:picLocks noChangeAspect="1"/>
        </xdr:cNvPicPr>
      </xdr:nvPicPr>
      <xdr:blipFill>
        <a:blip r:embed="rId1" r:link="rId2"/>
        <a:stretch>
          <a:fillRect/>
        </a:stretch>
      </xdr:blipFill>
      <xdr:spPr>
        <a:xfrm>
          <a:off x="3916680" y="26384250"/>
          <a:ext cx="487045" cy="684530"/>
        </a:xfrm>
        <a:prstGeom prst="rect">
          <a:avLst/>
        </a:prstGeom>
        <a:noFill/>
        <a:ln w="9525">
          <a:noFill/>
        </a:ln>
      </xdr:spPr>
    </xdr:pic>
    <xdr:clientData/>
  </xdr:twoCellAnchor>
  <xdr:twoCellAnchor editAs="oneCell">
    <xdr:from>
      <xdr:col>5</xdr:col>
      <xdr:colOff>0</xdr:colOff>
      <xdr:row>24</xdr:row>
      <xdr:rowOff>0</xdr:rowOff>
    </xdr:from>
    <xdr:to>
      <xdr:col>5</xdr:col>
      <xdr:colOff>490220</xdr:colOff>
      <xdr:row>24</xdr:row>
      <xdr:rowOff>684530</xdr:rowOff>
    </xdr:to>
    <xdr:pic>
      <xdr:nvPicPr>
        <xdr:cNvPr id="3" name="Picture 5" descr="clipboard/drawings/NULL"/>
        <xdr:cNvPicPr>
          <a:picLocks noChangeAspect="1"/>
        </xdr:cNvPicPr>
      </xdr:nvPicPr>
      <xdr:blipFill>
        <a:blip r:embed="rId1" r:link="rId2"/>
        <a:stretch>
          <a:fillRect/>
        </a:stretch>
      </xdr:blipFill>
      <xdr:spPr>
        <a:xfrm>
          <a:off x="3916680" y="26384250"/>
          <a:ext cx="490220" cy="684530"/>
        </a:xfrm>
        <a:prstGeom prst="rect">
          <a:avLst/>
        </a:prstGeom>
        <a:noFill/>
        <a:ln w="9525">
          <a:noFill/>
        </a:ln>
      </xdr:spPr>
    </xdr:pic>
    <xdr:clientData/>
  </xdr:twoCellAnchor>
  <xdr:twoCellAnchor editAs="oneCell">
    <xdr:from>
      <xdr:col>5</xdr:col>
      <xdr:colOff>0</xdr:colOff>
      <xdr:row>24</xdr:row>
      <xdr:rowOff>0</xdr:rowOff>
    </xdr:from>
    <xdr:to>
      <xdr:col>5</xdr:col>
      <xdr:colOff>490220</xdr:colOff>
      <xdr:row>24</xdr:row>
      <xdr:rowOff>684530</xdr:rowOff>
    </xdr:to>
    <xdr:pic>
      <xdr:nvPicPr>
        <xdr:cNvPr id="4" name="Picture 5" descr="clipboard/drawings/NULL"/>
        <xdr:cNvPicPr>
          <a:picLocks noChangeAspect="1"/>
        </xdr:cNvPicPr>
      </xdr:nvPicPr>
      <xdr:blipFill>
        <a:blip r:embed="rId1" r:link="rId2"/>
        <a:stretch>
          <a:fillRect/>
        </a:stretch>
      </xdr:blipFill>
      <xdr:spPr>
        <a:xfrm>
          <a:off x="3916680" y="26384250"/>
          <a:ext cx="490220" cy="684530"/>
        </a:xfrm>
        <a:prstGeom prst="rect">
          <a:avLst/>
        </a:prstGeom>
        <a:noFill/>
        <a:ln w="9525">
          <a:noFill/>
        </a:ln>
      </xdr:spPr>
    </xdr:pic>
    <xdr:clientData/>
  </xdr:twoCellAnchor>
  <xdr:twoCellAnchor editAs="oneCell">
    <xdr:from>
      <xdr:col>5</xdr:col>
      <xdr:colOff>0</xdr:colOff>
      <xdr:row>24</xdr:row>
      <xdr:rowOff>0</xdr:rowOff>
    </xdr:from>
    <xdr:to>
      <xdr:col>5</xdr:col>
      <xdr:colOff>490220</xdr:colOff>
      <xdr:row>24</xdr:row>
      <xdr:rowOff>684530</xdr:rowOff>
    </xdr:to>
    <xdr:pic>
      <xdr:nvPicPr>
        <xdr:cNvPr id="5" name="Picture 5" descr="clipboard/drawings/NULL"/>
        <xdr:cNvPicPr>
          <a:picLocks noChangeAspect="1"/>
        </xdr:cNvPicPr>
      </xdr:nvPicPr>
      <xdr:blipFill>
        <a:blip r:embed="rId1" r:link="rId2"/>
        <a:stretch>
          <a:fillRect/>
        </a:stretch>
      </xdr:blipFill>
      <xdr:spPr>
        <a:xfrm>
          <a:off x="3916680" y="26384250"/>
          <a:ext cx="490220" cy="684530"/>
        </a:xfrm>
        <a:prstGeom prst="rect">
          <a:avLst/>
        </a:prstGeom>
        <a:noFill/>
        <a:ln w="9525">
          <a:noFill/>
        </a:ln>
      </xdr:spPr>
    </xdr:pic>
    <xdr:clientData/>
  </xdr:twoCellAnchor>
  <xdr:twoCellAnchor editAs="oneCell">
    <xdr:from>
      <xdr:col>5</xdr:col>
      <xdr:colOff>687070</xdr:colOff>
      <xdr:row>153</xdr:row>
      <xdr:rowOff>0</xdr:rowOff>
    </xdr:from>
    <xdr:to>
      <xdr:col>5</xdr:col>
      <xdr:colOff>1581150</xdr:colOff>
      <xdr:row>153</xdr:row>
      <xdr:rowOff>172085</xdr:rowOff>
    </xdr:to>
    <xdr:pic>
      <xdr:nvPicPr>
        <xdr:cNvPr id="6" name="Picture 140" descr="3142418731510196992515" hidden="1"/>
        <xdr:cNvPicPr>
          <a:picLocks noChangeAspect="1"/>
        </xdr:cNvPicPr>
      </xdr:nvPicPr>
      <xdr:blipFill>
        <a:blip r:embed="rId3"/>
        <a:stretch>
          <a:fillRect/>
        </a:stretch>
      </xdr:blipFill>
      <xdr:spPr>
        <a:xfrm rot="4752001">
          <a:off x="4964430" y="192665985"/>
          <a:ext cx="172085" cy="894080"/>
        </a:xfrm>
        <a:prstGeom prst="rect">
          <a:avLst/>
        </a:prstGeom>
        <a:noFill/>
        <a:ln w="9525">
          <a:noFill/>
        </a:ln>
      </xdr:spPr>
    </xdr:pic>
    <xdr:clientData/>
  </xdr:twoCellAnchor>
  <xdr:twoCellAnchor editAs="oneCell">
    <xdr:from>
      <xdr:col>5</xdr:col>
      <xdr:colOff>687070</xdr:colOff>
      <xdr:row>153</xdr:row>
      <xdr:rowOff>0</xdr:rowOff>
    </xdr:from>
    <xdr:to>
      <xdr:col>5</xdr:col>
      <xdr:colOff>1581150</xdr:colOff>
      <xdr:row>153</xdr:row>
      <xdr:rowOff>172085</xdr:rowOff>
    </xdr:to>
    <xdr:pic>
      <xdr:nvPicPr>
        <xdr:cNvPr id="7" name="Picture 140" descr="3142418731510196992515" hidden="1"/>
        <xdr:cNvPicPr>
          <a:picLocks noChangeAspect="1"/>
        </xdr:cNvPicPr>
      </xdr:nvPicPr>
      <xdr:blipFill>
        <a:blip r:embed="rId3"/>
        <a:stretch>
          <a:fillRect/>
        </a:stretch>
      </xdr:blipFill>
      <xdr:spPr>
        <a:xfrm rot="4752001">
          <a:off x="4964430" y="192665985"/>
          <a:ext cx="172085" cy="894080"/>
        </a:xfrm>
        <a:prstGeom prst="rect">
          <a:avLst/>
        </a:prstGeom>
        <a:noFill/>
        <a:ln w="9525">
          <a:noFill/>
        </a:ln>
      </xdr:spPr>
    </xdr:pic>
    <xdr:clientData/>
  </xdr:twoCellAnchor>
  <xdr:twoCellAnchor editAs="oneCell">
    <xdr:from>
      <xdr:col>5</xdr:col>
      <xdr:colOff>687070</xdr:colOff>
      <xdr:row>153</xdr:row>
      <xdr:rowOff>0</xdr:rowOff>
    </xdr:from>
    <xdr:to>
      <xdr:col>5</xdr:col>
      <xdr:colOff>1581150</xdr:colOff>
      <xdr:row>153</xdr:row>
      <xdr:rowOff>172085</xdr:rowOff>
    </xdr:to>
    <xdr:pic>
      <xdr:nvPicPr>
        <xdr:cNvPr id="8" name="Picture 140" descr="3142418731510196992515" hidden="1"/>
        <xdr:cNvPicPr>
          <a:picLocks noChangeAspect="1"/>
        </xdr:cNvPicPr>
      </xdr:nvPicPr>
      <xdr:blipFill>
        <a:blip r:embed="rId3"/>
        <a:stretch>
          <a:fillRect/>
        </a:stretch>
      </xdr:blipFill>
      <xdr:spPr>
        <a:xfrm rot="4752001">
          <a:off x="4964430" y="192665985"/>
          <a:ext cx="172085" cy="894080"/>
        </a:xfrm>
        <a:prstGeom prst="rect">
          <a:avLst/>
        </a:prstGeom>
        <a:noFill/>
        <a:ln w="9525">
          <a:noFill/>
        </a:ln>
      </xdr:spPr>
    </xdr:pic>
    <xdr:clientData/>
  </xdr:twoCellAnchor>
  <xdr:twoCellAnchor editAs="oneCell">
    <xdr:from>
      <xdr:col>5</xdr:col>
      <xdr:colOff>687070</xdr:colOff>
      <xdr:row>153</xdr:row>
      <xdr:rowOff>0</xdr:rowOff>
    </xdr:from>
    <xdr:to>
      <xdr:col>5</xdr:col>
      <xdr:colOff>1581150</xdr:colOff>
      <xdr:row>153</xdr:row>
      <xdr:rowOff>172085</xdr:rowOff>
    </xdr:to>
    <xdr:pic>
      <xdr:nvPicPr>
        <xdr:cNvPr id="9" name="Picture 140" descr="3142418731510196992515" hidden="1"/>
        <xdr:cNvPicPr>
          <a:picLocks noChangeAspect="1"/>
        </xdr:cNvPicPr>
      </xdr:nvPicPr>
      <xdr:blipFill>
        <a:blip r:embed="rId3"/>
        <a:stretch>
          <a:fillRect/>
        </a:stretch>
      </xdr:blipFill>
      <xdr:spPr>
        <a:xfrm rot="4752001">
          <a:off x="4964430" y="192665985"/>
          <a:ext cx="172085" cy="89408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170"/>
  <sheetViews>
    <sheetView tabSelected="1" zoomScale="90" zoomScaleNormal="90" topLeftCell="A4" workbookViewId="0">
      <selection activeCell="J9" sqref="J9"/>
    </sheetView>
  </sheetViews>
  <sheetFormatPr defaultColWidth="9" defaultRowHeight="13.5"/>
  <cols>
    <col min="1" max="1" width="5.55" style="7" customWidth="1"/>
    <col min="2" max="2" width="20.575" style="8" customWidth="1"/>
    <col min="3" max="3" width="5" style="7" customWidth="1"/>
    <col min="4" max="4" width="7.64166666666667" style="8" customWidth="1"/>
    <col min="5" max="5" width="12.6333333333333" style="8" customWidth="1"/>
    <col min="6" max="6" width="25.1333333333333" style="9" customWidth="1"/>
    <col min="7" max="7" width="6.66666666666667" style="8" customWidth="1"/>
    <col min="8" max="8" width="7.49166666666667" style="8" customWidth="1"/>
    <col min="9" max="9" width="28.6083333333333" style="9" customWidth="1"/>
    <col min="10" max="10" width="29.8583333333333" style="9" customWidth="1"/>
    <col min="11" max="11" width="4.58333333333333" style="7" customWidth="1"/>
    <col min="12" max="12" width="4.85833333333333" style="7" customWidth="1"/>
    <col min="13" max="13" width="6.25" style="7" customWidth="1"/>
    <col min="14" max="14" width="8.05" style="7" customWidth="1"/>
    <col min="15" max="15" width="7.075" style="7" customWidth="1"/>
    <col min="16" max="16" width="7.21666666666667" style="7" customWidth="1"/>
    <col min="17" max="17" width="7.63333333333333" style="7" customWidth="1"/>
    <col min="18" max="18" width="6.5" style="7" customWidth="1"/>
    <col min="19" max="19" width="9.3" style="8" customWidth="1"/>
    <col min="20" max="20" width="8.46666666666667" style="8" customWidth="1"/>
    <col min="21" max="21" width="9.03333333333333" style="7" customWidth="1"/>
    <col min="22" max="22" width="7.50833333333333" style="1" customWidth="1"/>
    <col min="23" max="16384" width="9" style="1"/>
  </cols>
  <sheetData>
    <row r="1" s="1" customFormat="1" spans="1:21">
      <c r="A1" s="7" t="s">
        <v>0</v>
      </c>
      <c r="B1" s="8"/>
      <c r="C1" s="7"/>
      <c r="D1" s="8"/>
      <c r="E1" s="8"/>
      <c r="F1" s="9"/>
      <c r="G1" s="8"/>
      <c r="H1" s="8"/>
      <c r="I1" s="9"/>
      <c r="J1" s="9"/>
      <c r="K1" s="7"/>
      <c r="L1" s="7"/>
      <c r="M1" s="7"/>
      <c r="N1" s="7"/>
      <c r="O1" s="7"/>
      <c r="P1" s="7"/>
      <c r="Q1" s="7"/>
      <c r="R1" s="7"/>
      <c r="S1" s="8"/>
      <c r="T1" s="8"/>
      <c r="U1" s="7"/>
    </row>
    <row r="2" ht="49" customHeight="1" spans="1:22">
      <c r="A2" s="10" t="s">
        <v>1</v>
      </c>
      <c r="B2" s="11"/>
      <c r="C2" s="12"/>
      <c r="D2" s="11"/>
      <c r="E2" s="11"/>
      <c r="F2" s="11"/>
      <c r="G2" s="11"/>
      <c r="H2" s="11"/>
      <c r="I2" s="11"/>
      <c r="J2" s="11"/>
      <c r="K2" s="12"/>
      <c r="L2" s="12"/>
      <c r="M2" s="12"/>
      <c r="N2" s="12"/>
      <c r="O2" s="12"/>
      <c r="P2" s="12"/>
      <c r="Q2" s="12"/>
      <c r="R2" s="12"/>
      <c r="S2" s="11"/>
      <c r="T2" s="11"/>
      <c r="U2" s="12"/>
      <c r="V2" s="12"/>
    </row>
    <row r="3" spans="1:22">
      <c r="A3" s="13" t="s">
        <v>2</v>
      </c>
      <c r="B3" s="13"/>
      <c r="C3" s="12"/>
      <c r="D3" s="11"/>
      <c r="E3" s="11"/>
      <c r="F3" s="14"/>
      <c r="G3" s="11"/>
      <c r="H3" s="11"/>
      <c r="I3" s="14"/>
      <c r="J3" s="14"/>
      <c r="K3" s="12"/>
      <c r="L3" s="12"/>
      <c r="M3" s="12"/>
      <c r="N3" s="12"/>
      <c r="O3" s="12"/>
      <c r="P3" s="12"/>
      <c r="Q3" s="12"/>
      <c r="R3" s="12"/>
      <c r="S3" s="11"/>
      <c r="T3" s="11"/>
      <c r="U3" s="12"/>
      <c r="V3" s="32"/>
    </row>
    <row r="4" ht="23" customHeight="1" spans="1:22">
      <c r="A4" s="15" t="s">
        <v>3</v>
      </c>
      <c r="B4" s="16" t="s">
        <v>4</v>
      </c>
      <c r="C4" s="16" t="s">
        <v>5</v>
      </c>
      <c r="D4" s="16" t="s">
        <v>6</v>
      </c>
      <c r="E4" s="16" t="s">
        <v>7</v>
      </c>
      <c r="F4" s="16" t="s">
        <v>8</v>
      </c>
      <c r="G4" s="16" t="s">
        <v>9</v>
      </c>
      <c r="H4" s="16" t="s">
        <v>10</v>
      </c>
      <c r="I4" s="16" t="s">
        <v>11</v>
      </c>
      <c r="J4" s="16"/>
      <c r="K4" s="15"/>
      <c r="L4" s="15"/>
      <c r="M4" s="15"/>
      <c r="N4" s="15"/>
      <c r="O4" s="15"/>
      <c r="P4" s="15"/>
      <c r="Q4" s="15"/>
      <c r="R4" s="15"/>
      <c r="S4" s="16" t="s">
        <v>12</v>
      </c>
      <c r="T4" s="16" t="s">
        <v>13</v>
      </c>
      <c r="U4" s="16" t="s">
        <v>14</v>
      </c>
      <c r="V4" s="16" t="s">
        <v>15</v>
      </c>
    </row>
    <row r="5" ht="28" customHeight="1" spans="1:22">
      <c r="A5" s="15"/>
      <c r="B5" s="16"/>
      <c r="C5" s="16"/>
      <c r="D5" s="16"/>
      <c r="E5" s="16"/>
      <c r="F5" s="16"/>
      <c r="G5" s="16"/>
      <c r="H5" s="16"/>
      <c r="I5" s="16" t="s">
        <v>16</v>
      </c>
      <c r="J5" s="16" t="s">
        <v>17</v>
      </c>
      <c r="K5" s="16" t="s">
        <v>18</v>
      </c>
      <c r="L5" s="15"/>
      <c r="M5" s="16" t="s">
        <v>19</v>
      </c>
      <c r="N5" s="16"/>
      <c r="O5" s="16"/>
      <c r="P5" s="15" t="s">
        <v>20</v>
      </c>
      <c r="Q5" s="15"/>
      <c r="R5" s="15"/>
      <c r="S5" s="16"/>
      <c r="T5" s="16"/>
      <c r="U5" s="16"/>
      <c r="V5" s="16"/>
    </row>
    <row r="6" ht="56" customHeight="1" spans="1:22">
      <c r="A6" s="15"/>
      <c r="B6" s="16"/>
      <c r="C6" s="16"/>
      <c r="D6" s="16"/>
      <c r="E6" s="16"/>
      <c r="F6" s="16"/>
      <c r="G6" s="16"/>
      <c r="H6" s="16"/>
      <c r="I6" s="16"/>
      <c r="J6" s="16"/>
      <c r="K6" s="16" t="s">
        <v>21</v>
      </c>
      <c r="L6" s="16" t="s">
        <v>22</v>
      </c>
      <c r="M6" s="15" t="s">
        <v>23</v>
      </c>
      <c r="N6" s="16" t="s">
        <v>24</v>
      </c>
      <c r="O6" s="16" t="s">
        <v>25</v>
      </c>
      <c r="P6" s="16" t="s">
        <v>23</v>
      </c>
      <c r="Q6" s="16" t="s">
        <v>26</v>
      </c>
      <c r="R6" s="16" t="s">
        <v>27</v>
      </c>
      <c r="S6" s="16"/>
      <c r="T6" s="16"/>
      <c r="U6" s="16"/>
      <c r="V6" s="16"/>
    </row>
    <row r="7" ht="24" customHeight="1" spans="1:22">
      <c r="A7" s="17" t="s">
        <v>28</v>
      </c>
      <c r="B7" s="18"/>
      <c r="C7" s="19"/>
      <c r="D7" s="20"/>
      <c r="E7" s="20"/>
      <c r="F7" s="21"/>
      <c r="G7" s="22">
        <f>G8+G12+G126+G138+G166+G168</f>
        <v>34690</v>
      </c>
      <c r="H7" s="20"/>
      <c r="I7" s="21"/>
      <c r="J7" s="21"/>
      <c r="K7" s="19"/>
      <c r="L7" s="19"/>
      <c r="M7" s="19"/>
      <c r="N7" s="19"/>
      <c r="O7" s="19"/>
      <c r="P7" s="19"/>
      <c r="Q7" s="19"/>
      <c r="R7" s="19"/>
      <c r="S7" s="20"/>
      <c r="T7" s="20"/>
      <c r="U7" s="19"/>
      <c r="V7" s="33"/>
    </row>
    <row r="8" ht="27" customHeight="1" spans="1:22">
      <c r="A8" s="23" t="s">
        <v>29</v>
      </c>
      <c r="B8" s="24"/>
      <c r="C8" s="19"/>
      <c r="D8" s="20"/>
      <c r="E8" s="20"/>
      <c r="F8" s="21"/>
      <c r="G8" s="22">
        <f>SUM(G9:G11)</f>
        <v>1145</v>
      </c>
      <c r="H8" s="20"/>
      <c r="I8" s="21"/>
      <c r="J8" s="21"/>
      <c r="K8" s="19"/>
      <c r="L8" s="19"/>
      <c r="M8" s="19"/>
      <c r="N8" s="19"/>
      <c r="O8" s="19"/>
      <c r="P8" s="19"/>
      <c r="Q8" s="19"/>
      <c r="R8" s="19"/>
      <c r="S8" s="20"/>
      <c r="T8" s="20"/>
      <c r="U8" s="19"/>
      <c r="V8" s="33"/>
    </row>
    <row r="9" ht="194" customHeight="1" spans="1:22">
      <c r="A9" s="19">
        <v>1</v>
      </c>
      <c r="B9" s="20" t="s">
        <v>30</v>
      </c>
      <c r="C9" s="19" t="s">
        <v>31</v>
      </c>
      <c r="D9" s="20" t="s">
        <v>32</v>
      </c>
      <c r="E9" s="25" t="s">
        <v>33</v>
      </c>
      <c r="F9" s="20" t="s">
        <v>34</v>
      </c>
      <c r="G9" s="20">
        <v>670</v>
      </c>
      <c r="H9" s="20" t="s">
        <v>35</v>
      </c>
      <c r="I9" s="20" t="s">
        <v>36</v>
      </c>
      <c r="J9" s="20" t="s">
        <v>37</v>
      </c>
      <c r="K9" s="19">
        <v>1</v>
      </c>
      <c r="L9" s="19">
        <v>16</v>
      </c>
      <c r="M9" s="19">
        <v>0.3995</v>
      </c>
      <c r="N9" s="19">
        <v>0.005</v>
      </c>
      <c r="O9" s="19">
        <v>0.3945</v>
      </c>
      <c r="P9" s="19">
        <v>1.3992</v>
      </c>
      <c r="Q9" s="19">
        <v>0.0192</v>
      </c>
      <c r="R9" s="19">
        <v>1.38</v>
      </c>
      <c r="S9" s="20" t="s">
        <v>38</v>
      </c>
      <c r="T9" s="20" t="s">
        <v>38</v>
      </c>
      <c r="U9" s="19">
        <v>2023.11</v>
      </c>
      <c r="V9" s="33"/>
    </row>
    <row r="10" ht="150" customHeight="1" spans="1:22">
      <c r="A10" s="19">
        <v>2</v>
      </c>
      <c r="B10" s="20" t="s">
        <v>39</v>
      </c>
      <c r="C10" s="19" t="s">
        <v>31</v>
      </c>
      <c r="D10" s="20" t="s">
        <v>32</v>
      </c>
      <c r="E10" s="26" t="s">
        <v>40</v>
      </c>
      <c r="F10" s="21" t="s">
        <v>41</v>
      </c>
      <c r="G10" s="20">
        <v>235</v>
      </c>
      <c r="H10" s="20" t="s">
        <v>35</v>
      </c>
      <c r="I10" s="21" t="s">
        <v>42</v>
      </c>
      <c r="J10" s="21" t="s">
        <v>43</v>
      </c>
      <c r="K10" s="19">
        <v>0</v>
      </c>
      <c r="L10" s="19">
        <v>1</v>
      </c>
      <c r="M10" s="19">
        <v>0.187</v>
      </c>
      <c r="N10" s="19">
        <v>0.004</v>
      </c>
      <c r="O10" s="19">
        <v>0.1866</v>
      </c>
      <c r="P10" s="19">
        <v>0.7082</v>
      </c>
      <c r="Q10" s="19">
        <v>0.0008</v>
      </c>
      <c r="R10" s="19">
        <v>0.7074</v>
      </c>
      <c r="S10" s="20" t="s">
        <v>38</v>
      </c>
      <c r="T10" s="20" t="s">
        <v>38</v>
      </c>
      <c r="U10" s="19">
        <v>2023.11</v>
      </c>
      <c r="V10" s="33"/>
    </row>
    <row r="11" s="1" customFormat="1" ht="180" customHeight="1" spans="1:22">
      <c r="A11" s="19">
        <v>3</v>
      </c>
      <c r="B11" s="20" t="s">
        <v>44</v>
      </c>
      <c r="C11" s="19" t="s">
        <v>31</v>
      </c>
      <c r="D11" s="20" t="s">
        <v>32</v>
      </c>
      <c r="E11" s="20" t="s">
        <v>45</v>
      </c>
      <c r="F11" s="21" t="s">
        <v>46</v>
      </c>
      <c r="G11" s="20">
        <v>240</v>
      </c>
      <c r="H11" s="20" t="s">
        <v>35</v>
      </c>
      <c r="I11" s="29" t="s">
        <v>47</v>
      </c>
      <c r="J11" s="29" t="s">
        <v>47</v>
      </c>
      <c r="K11" s="31">
        <v>1</v>
      </c>
      <c r="L11" s="31">
        <v>2</v>
      </c>
      <c r="M11" s="31">
        <v>0.0347</v>
      </c>
      <c r="N11" s="31">
        <v>0.0014</v>
      </c>
      <c r="O11" s="31">
        <v>0.0333</v>
      </c>
      <c r="P11" s="31">
        <v>0.0876</v>
      </c>
      <c r="Q11" s="31">
        <v>0.0047</v>
      </c>
      <c r="R11" s="31">
        <v>0.0829</v>
      </c>
      <c r="S11" s="29" t="s">
        <v>38</v>
      </c>
      <c r="T11" s="20" t="s">
        <v>38</v>
      </c>
      <c r="U11" s="19">
        <v>2023.11</v>
      </c>
      <c r="V11" s="33"/>
    </row>
    <row r="12" ht="34" customHeight="1" spans="1:22">
      <c r="A12" s="23" t="s">
        <v>48</v>
      </c>
      <c r="B12" s="27"/>
      <c r="C12" s="19"/>
      <c r="D12" s="20"/>
      <c r="E12" s="20"/>
      <c r="F12" s="21"/>
      <c r="G12" s="22">
        <f>G13+G55+G83+G103+G106+G122</f>
        <v>23877</v>
      </c>
      <c r="H12" s="20"/>
      <c r="I12" s="21"/>
      <c r="J12" s="21"/>
      <c r="K12" s="19"/>
      <c r="L12" s="19"/>
      <c r="M12" s="19"/>
      <c r="N12" s="19"/>
      <c r="O12" s="19"/>
      <c r="P12" s="19"/>
      <c r="Q12" s="19"/>
      <c r="R12" s="19"/>
      <c r="S12" s="20"/>
      <c r="T12" s="20"/>
      <c r="U12" s="19"/>
      <c r="V12" s="33"/>
    </row>
    <row r="13" ht="33" customHeight="1" spans="1:22">
      <c r="A13" s="23" t="s">
        <v>49</v>
      </c>
      <c r="B13" s="27"/>
      <c r="C13" s="19"/>
      <c r="D13" s="20"/>
      <c r="E13" s="20"/>
      <c r="F13" s="21"/>
      <c r="G13" s="22">
        <f>SUM(G14:G54)</f>
        <v>11453</v>
      </c>
      <c r="H13" s="20"/>
      <c r="I13" s="21"/>
      <c r="J13" s="21"/>
      <c r="K13" s="19"/>
      <c r="L13" s="19"/>
      <c r="M13" s="19"/>
      <c r="N13" s="19"/>
      <c r="O13" s="19"/>
      <c r="P13" s="19"/>
      <c r="Q13" s="19"/>
      <c r="R13" s="19"/>
      <c r="S13" s="20"/>
      <c r="T13" s="20"/>
      <c r="U13" s="19"/>
      <c r="V13" s="33"/>
    </row>
    <row r="14" ht="86" customHeight="1" spans="1:22">
      <c r="A14" s="19">
        <v>4</v>
      </c>
      <c r="B14" s="20" t="s">
        <v>50</v>
      </c>
      <c r="C14" s="19" t="s">
        <v>31</v>
      </c>
      <c r="D14" s="20" t="s">
        <v>32</v>
      </c>
      <c r="E14" s="20" t="s">
        <v>51</v>
      </c>
      <c r="F14" s="21" t="s">
        <v>52</v>
      </c>
      <c r="G14" s="20">
        <v>2000</v>
      </c>
      <c r="H14" s="20" t="s">
        <v>35</v>
      </c>
      <c r="I14" s="21" t="s">
        <v>53</v>
      </c>
      <c r="J14" s="21" t="s">
        <v>54</v>
      </c>
      <c r="K14" s="19">
        <v>0</v>
      </c>
      <c r="L14" s="19">
        <v>5</v>
      </c>
      <c r="M14" s="19">
        <v>0.536</v>
      </c>
      <c r="N14" s="19">
        <v>0.0012</v>
      </c>
      <c r="O14" s="19">
        <v>0.5348</v>
      </c>
      <c r="P14" s="19">
        <v>1.2281</v>
      </c>
      <c r="Q14" s="19">
        <v>0.0034</v>
      </c>
      <c r="R14" s="19">
        <v>1.2247</v>
      </c>
      <c r="S14" s="20" t="s">
        <v>55</v>
      </c>
      <c r="T14" s="20" t="s">
        <v>56</v>
      </c>
      <c r="U14" s="19">
        <v>2023.11</v>
      </c>
      <c r="V14" s="33"/>
    </row>
    <row r="15" ht="261" customHeight="1" spans="1:22">
      <c r="A15" s="19">
        <v>5</v>
      </c>
      <c r="B15" s="20" t="s">
        <v>57</v>
      </c>
      <c r="C15" s="19" t="s">
        <v>31</v>
      </c>
      <c r="D15" s="20" t="s">
        <v>58</v>
      </c>
      <c r="E15" s="20" t="s">
        <v>59</v>
      </c>
      <c r="F15" s="21" t="s">
        <v>60</v>
      </c>
      <c r="G15" s="20">
        <v>260</v>
      </c>
      <c r="H15" s="20" t="s">
        <v>35</v>
      </c>
      <c r="I15" s="21" t="s">
        <v>61</v>
      </c>
      <c r="J15" s="21" t="s">
        <v>62</v>
      </c>
      <c r="K15" s="19">
        <v>12</v>
      </c>
      <c r="L15" s="19">
        <v>77</v>
      </c>
      <c r="M15" s="19">
        <v>0.22</v>
      </c>
      <c r="N15" s="19">
        <v>0.07</v>
      </c>
      <c r="O15" s="19">
        <v>0</v>
      </c>
      <c r="P15" s="19">
        <v>0.22</v>
      </c>
      <c r="Q15" s="19"/>
      <c r="R15" s="19">
        <v>0.22</v>
      </c>
      <c r="S15" s="20" t="s">
        <v>55</v>
      </c>
      <c r="T15" s="20" t="s">
        <v>63</v>
      </c>
      <c r="U15" s="19">
        <v>2023.11</v>
      </c>
      <c r="V15" s="33"/>
    </row>
    <row r="16" ht="148.5" spans="1:22">
      <c r="A16" s="19">
        <v>6</v>
      </c>
      <c r="B16" s="20" t="s">
        <v>64</v>
      </c>
      <c r="C16" s="19" t="s">
        <v>31</v>
      </c>
      <c r="D16" s="20" t="s">
        <v>58</v>
      </c>
      <c r="E16" s="20" t="s">
        <v>65</v>
      </c>
      <c r="F16" s="21" t="s">
        <v>66</v>
      </c>
      <c r="G16" s="20">
        <v>350</v>
      </c>
      <c r="H16" s="20" t="s">
        <v>35</v>
      </c>
      <c r="I16" s="21" t="s">
        <v>67</v>
      </c>
      <c r="J16" s="21" t="s">
        <v>68</v>
      </c>
      <c r="K16" s="19">
        <v>0</v>
      </c>
      <c r="L16" s="19">
        <v>1</v>
      </c>
      <c r="M16" s="19">
        <v>0.0262</v>
      </c>
      <c r="N16" s="19">
        <v>0</v>
      </c>
      <c r="O16" s="19">
        <v>0.0262</v>
      </c>
      <c r="P16" s="19">
        <v>0.056</v>
      </c>
      <c r="Q16" s="19">
        <v>0</v>
      </c>
      <c r="R16" s="19">
        <v>0.056</v>
      </c>
      <c r="S16" s="20" t="s">
        <v>55</v>
      </c>
      <c r="T16" s="20" t="s">
        <v>69</v>
      </c>
      <c r="U16" s="19">
        <v>2023.11</v>
      </c>
      <c r="V16" s="33"/>
    </row>
    <row r="17" ht="108" customHeight="1" spans="1:22">
      <c r="A17" s="19">
        <v>7</v>
      </c>
      <c r="B17" s="20" t="s">
        <v>70</v>
      </c>
      <c r="C17" s="19" t="s">
        <v>31</v>
      </c>
      <c r="D17" s="20" t="s">
        <v>58</v>
      </c>
      <c r="E17" s="20" t="s">
        <v>71</v>
      </c>
      <c r="F17" s="21" t="s">
        <v>72</v>
      </c>
      <c r="G17" s="20">
        <v>100</v>
      </c>
      <c r="H17" s="20" t="s">
        <v>73</v>
      </c>
      <c r="I17" s="21" t="s">
        <v>74</v>
      </c>
      <c r="J17" s="21" t="s">
        <v>75</v>
      </c>
      <c r="K17" s="19">
        <v>0</v>
      </c>
      <c r="L17" s="19">
        <v>1</v>
      </c>
      <c r="M17" s="19">
        <v>0.048</v>
      </c>
      <c r="N17" s="19">
        <v>0</v>
      </c>
      <c r="O17" s="19">
        <v>0.048</v>
      </c>
      <c r="P17" s="19">
        <v>0.1645</v>
      </c>
      <c r="Q17" s="19">
        <v>0</v>
      </c>
      <c r="R17" s="19">
        <v>0.1645</v>
      </c>
      <c r="S17" s="20" t="s">
        <v>55</v>
      </c>
      <c r="T17" s="20" t="s">
        <v>76</v>
      </c>
      <c r="U17" s="19">
        <v>2023.11</v>
      </c>
      <c r="V17" s="33"/>
    </row>
    <row r="18" ht="87" customHeight="1" spans="1:22">
      <c r="A18" s="19">
        <v>8</v>
      </c>
      <c r="B18" s="20" t="s">
        <v>77</v>
      </c>
      <c r="C18" s="19" t="s">
        <v>31</v>
      </c>
      <c r="D18" s="20" t="s">
        <v>78</v>
      </c>
      <c r="E18" s="20" t="s">
        <v>79</v>
      </c>
      <c r="F18" s="21" t="s">
        <v>80</v>
      </c>
      <c r="G18" s="20">
        <v>200</v>
      </c>
      <c r="H18" s="20" t="s">
        <v>73</v>
      </c>
      <c r="I18" s="21" t="s">
        <v>81</v>
      </c>
      <c r="J18" s="21" t="s">
        <v>82</v>
      </c>
      <c r="K18" s="19">
        <v>0</v>
      </c>
      <c r="L18" s="19">
        <v>3</v>
      </c>
      <c r="M18" s="19">
        <v>0.05</v>
      </c>
      <c r="N18" s="19">
        <v>0</v>
      </c>
      <c r="O18" s="19">
        <v>0.05</v>
      </c>
      <c r="P18" s="19">
        <v>0.1</v>
      </c>
      <c r="Q18" s="19"/>
      <c r="R18" s="19">
        <v>0.1</v>
      </c>
      <c r="S18" s="20" t="s">
        <v>55</v>
      </c>
      <c r="T18" s="20" t="s">
        <v>83</v>
      </c>
      <c r="U18" s="19">
        <v>2023.11</v>
      </c>
      <c r="V18" s="33"/>
    </row>
    <row r="19" ht="123" customHeight="1" spans="1:22">
      <c r="A19" s="19">
        <v>9</v>
      </c>
      <c r="B19" s="20" t="s">
        <v>84</v>
      </c>
      <c r="C19" s="19" t="s">
        <v>31</v>
      </c>
      <c r="D19" s="20" t="s">
        <v>58</v>
      </c>
      <c r="E19" s="20" t="s">
        <v>85</v>
      </c>
      <c r="F19" s="21" t="s">
        <v>86</v>
      </c>
      <c r="G19" s="20">
        <v>120</v>
      </c>
      <c r="H19" s="20" t="s">
        <v>73</v>
      </c>
      <c r="I19" s="21" t="s">
        <v>87</v>
      </c>
      <c r="J19" s="21" t="s">
        <v>88</v>
      </c>
      <c r="K19" s="19">
        <v>0</v>
      </c>
      <c r="L19" s="19">
        <v>1</v>
      </c>
      <c r="M19" s="19">
        <v>0.0484</v>
      </c>
      <c r="N19" s="19">
        <v>0.0005</v>
      </c>
      <c r="O19" s="19">
        <v>0.0479</v>
      </c>
      <c r="P19" s="19">
        <v>0.1814</v>
      </c>
      <c r="Q19" s="19">
        <v>0.0014</v>
      </c>
      <c r="R19" s="19">
        <v>0.18</v>
      </c>
      <c r="S19" s="20" t="s">
        <v>55</v>
      </c>
      <c r="T19" s="20" t="s">
        <v>76</v>
      </c>
      <c r="U19" s="19">
        <v>2023.11</v>
      </c>
      <c r="V19" s="33"/>
    </row>
    <row r="20" ht="89" customHeight="1" spans="1:22">
      <c r="A20" s="19">
        <v>10</v>
      </c>
      <c r="B20" s="20" t="s">
        <v>89</v>
      </c>
      <c r="C20" s="19" t="s">
        <v>31</v>
      </c>
      <c r="D20" s="20" t="s">
        <v>32</v>
      </c>
      <c r="E20" s="20" t="s">
        <v>90</v>
      </c>
      <c r="F20" s="28" t="s">
        <v>91</v>
      </c>
      <c r="G20" s="20">
        <v>1500</v>
      </c>
      <c r="H20" s="20" t="s">
        <v>73</v>
      </c>
      <c r="I20" s="21" t="s">
        <v>92</v>
      </c>
      <c r="J20" s="21" t="s">
        <v>93</v>
      </c>
      <c r="K20" s="19">
        <v>0</v>
      </c>
      <c r="L20" s="19">
        <v>5</v>
      </c>
      <c r="M20" s="19">
        <v>0.2354</v>
      </c>
      <c r="N20" s="19">
        <v>0.0009</v>
      </c>
      <c r="O20" s="19">
        <v>0.2345</v>
      </c>
      <c r="P20" s="19">
        <v>0.8255</v>
      </c>
      <c r="Q20" s="19">
        <v>0.0022</v>
      </c>
      <c r="R20" s="19">
        <v>0.8233</v>
      </c>
      <c r="S20" s="20" t="s">
        <v>55</v>
      </c>
      <c r="T20" s="20" t="s">
        <v>94</v>
      </c>
      <c r="U20" s="19">
        <v>2023.11</v>
      </c>
      <c r="V20" s="33"/>
    </row>
    <row r="21" ht="94.5" spans="1:22">
      <c r="A21" s="19">
        <v>11</v>
      </c>
      <c r="B21" s="20" t="s">
        <v>95</v>
      </c>
      <c r="C21" s="19" t="s">
        <v>31</v>
      </c>
      <c r="D21" s="20" t="s">
        <v>58</v>
      </c>
      <c r="E21" s="20" t="s">
        <v>96</v>
      </c>
      <c r="F21" s="21" t="s">
        <v>97</v>
      </c>
      <c r="G21" s="20">
        <v>200</v>
      </c>
      <c r="H21" s="20" t="s">
        <v>35</v>
      </c>
      <c r="I21" s="21" t="s">
        <v>98</v>
      </c>
      <c r="J21" s="21" t="s">
        <v>99</v>
      </c>
      <c r="K21" s="19">
        <v>0</v>
      </c>
      <c r="L21" s="19">
        <v>1</v>
      </c>
      <c r="M21" s="19">
        <v>0.0299</v>
      </c>
      <c r="N21" s="19">
        <v>0.0001</v>
      </c>
      <c r="O21" s="19">
        <v>0.0298</v>
      </c>
      <c r="P21" s="19">
        <v>0.1003</v>
      </c>
      <c r="Q21" s="19">
        <v>0.0002</v>
      </c>
      <c r="R21" s="19">
        <v>0.1001</v>
      </c>
      <c r="S21" s="20" t="s">
        <v>55</v>
      </c>
      <c r="T21" s="20" t="s">
        <v>100</v>
      </c>
      <c r="U21" s="19">
        <v>2023.11</v>
      </c>
      <c r="V21" s="33"/>
    </row>
    <row r="22" ht="81" spans="1:22">
      <c r="A22" s="19">
        <v>12</v>
      </c>
      <c r="B22" s="20" t="s">
        <v>101</v>
      </c>
      <c r="C22" s="19" t="s">
        <v>31</v>
      </c>
      <c r="D22" s="20" t="s">
        <v>58</v>
      </c>
      <c r="E22" s="20" t="s">
        <v>102</v>
      </c>
      <c r="F22" s="21" t="s">
        <v>103</v>
      </c>
      <c r="G22" s="20">
        <v>300</v>
      </c>
      <c r="H22" s="20" t="s">
        <v>73</v>
      </c>
      <c r="I22" s="21" t="s">
        <v>104</v>
      </c>
      <c r="J22" s="21" t="s">
        <v>105</v>
      </c>
      <c r="K22" s="19">
        <v>0</v>
      </c>
      <c r="L22" s="19">
        <v>1</v>
      </c>
      <c r="M22" s="19" t="s">
        <v>106</v>
      </c>
      <c r="N22" s="19">
        <v>0</v>
      </c>
      <c r="O22" s="19" t="s">
        <v>106</v>
      </c>
      <c r="P22" s="19" t="s">
        <v>107</v>
      </c>
      <c r="Q22" s="19"/>
      <c r="R22" s="19" t="s">
        <v>107</v>
      </c>
      <c r="S22" s="20" t="s">
        <v>55</v>
      </c>
      <c r="T22" s="20" t="s">
        <v>108</v>
      </c>
      <c r="U22" s="19">
        <v>2023.11</v>
      </c>
      <c r="V22" s="33"/>
    </row>
    <row r="23" ht="107" customHeight="1" spans="1:22">
      <c r="A23" s="19">
        <v>13</v>
      </c>
      <c r="B23" s="20" t="s">
        <v>109</v>
      </c>
      <c r="C23" s="19" t="s">
        <v>110</v>
      </c>
      <c r="D23" s="20" t="s">
        <v>58</v>
      </c>
      <c r="E23" s="20" t="s">
        <v>111</v>
      </c>
      <c r="F23" s="21" t="s">
        <v>112</v>
      </c>
      <c r="G23" s="20">
        <v>35</v>
      </c>
      <c r="H23" s="20" t="s">
        <v>73</v>
      </c>
      <c r="I23" s="21" t="s">
        <v>113</v>
      </c>
      <c r="J23" s="21" t="s">
        <v>114</v>
      </c>
      <c r="K23" s="19">
        <v>1</v>
      </c>
      <c r="L23" s="19"/>
      <c r="M23" s="19">
        <v>0.027</v>
      </c>
      <c r="N23" s="19">
        <v>0.004</v>
      </c>
      <c r="O23" s="19">
        <v>0.024</v>
      </c>
      <c r="P23" s="19">
        <v>0.08</v>
      </c>
      <c r="Q23" s="19">
        <v>0.01</v>
      </c>
      <c r="R23" s="19">
        <v>0.07</v>
      </c>
      <c r="S23" s="20" t="s">
        <v>55</v>
      </c>
      <c r="T23" s="20" t="s">
        <v>115</v>
      </c>
      <c r="U23" s="19">
        <v>2023.11</v>
      </c>
      <c r="V23" s="33"/>
    </row>
    <row r="24" ht="67.5" spans="1:22">
      <c r="A24" s="19">
        <v>14</v>
      </c>
      <c r="B24" s="20" t="s">
        <v>116</v>
      </c>
      <c r="C24" s="19" t="s">
        <v>31</v>
      </c>
      <c r="D24" s="20" t="s">
        <v>58</v>
      </c>
      <c r="E24" s="20" t="s">
        <v>71</v>
      </c>
      <c r="F24" s="21" t="s">
        <v>117</v>
      </c>
      <c r="G24" s="20">
        <v>400</v>
      </c>
      <c r="H24" s="20" t="s">
        <v>35</v>
      </c>
      <c r="I24" s="21" t="s">
        <v>118</v>
      </c>
      <c r="J24" s="21" t="s">
        <v>119</v>
      </c>
      <c r="K24" s="19">
        <v>0</v>
      </c>
      <c r="L24" s="19">
        <v>2</v>
      </c>
      <c r="M24" s="19">
        <v>0.0964</v>
      </c>
      <c r="N24" s="19">
        <v>0.0005</v>
      </c>
      <c r="O24" s="19">
        <v>0.0959</v>
      </c>
      <c r="P24" s="19">
        <v>0.03456</v>
      </c>
      <c r="Q24" s="19">
        <v>0.0013</v>
      </c>
      <c r="R24" s="19">
        <v>0.3446</v>
      </c>
      <c r="S24" s="20" t="s">
        <v>55</v>
      </c>
      <c r="T24" s="20" t="s">
        <v>76</v>
      </c>
      <c r="U24" s="19">
        <v>2023.11</v>
      </c>
      <c r="V24" s="33"/>
    </row>
    <row r="25" s="2" customFormat="1" ht="122" customHeight="1" spans="1:22">
      <c r="A25" s="19">
        <v>15</v>
      </c>
      <c r="B25" s="20" t="s">
        <v>120</v>
      </c>
      <c r="C25" s="20" t="s">
        <v>31</v>
      </c>
      <c r="D25" s="20" t="s">
        <v>121</v>
      </c>
      <c r="E25" s="20" t="s">
        <v>122</v>
      </c>
      <c r="F25" s="20" t="s">
        <v>123</v>
      </c>
      <c r="G25" s="20">
        <v>240</v>
      </c>
      <c r="H25" s="20" t="s">
        <v>73</v>
      </c>
      <c r="I25" s="20" t="s">
        <v>124</v>
      </c>
      <c r="J25" s="25" t="s">
        <v>125</v>
      </c>
      <c r="K25" s="19">
        <v>0</v>
      </c>
      <c r="L25" s="20">
        <v>1</v>
      </c>
      <c r="M25" s="20">
        <v>0.525</v>
      </c>
      <c r="N25" s="20"/>
      <c r="O25" s="20">
        <v>0.525</v>
      </c>
      <c r="P25" s="20">
        <v>0.2231</v>
      </c>
      <c r="Q25" s="20"/>
      <c r="R25" s="20">
        <v>0.2231</v>
      </c>
      <c r="S25" s="20" t="s">
        <v>55</v>
      </c>
      <c r="T25" s="20" t="s">
        <v>126</v>
      </c>
      <c r="U25" s="19">
        <v>2023.11</v>
      </c>
      <c r="V25" s="34"/>
    </row>
    <row r="26" ht="137" customHeight="1" spans="1:22">
      <c r="A26" s="19">
        <v>16</v>
      </c>
      <c r="B26" s="20" t="s">
        <v>127</v>
      </c>
      <c r="C26" s="19" t="s">
        <v>31</v>
      </c>
      <c r="D26" s="20" t="s">
        <v>58</v>
      </c>
      <c r="E26" s="20" t="s">
        <v>128</v>
      </c>
      <c r="F26" s="21" t="s">
        <v>129</v>
      </c>
      <c r="G26" s="20">
        <v>100</v>
      </c>
      <c r="H26" s="20" t="s">
        <v>73</v>
      </c>
      <c r="I26" s="21" t="s">
        <v>130</v>
      </c>
      <c r="J26" s="21" t="s">
        <v>131</v>
      </c>
      <c r="K26" s="19">
        <v>0</v>
      </c>
      <c r="L26" s="19">
        <v>1</v>
      </c>
      <c r="M26" s="19">
        <v>0.0434</v>
      </c>
      <c r="N26" s="19">
        <v>0</v>
      </c>
      <c r="O26" s="19">
        <v>0.0434</v>
      </c>
      <c r="P26" s="19">
        <v>0.1422</v>
      </c>
      <c r="Q26" s="19"/>
      <c r="R26" s="19">
        <v>0.1422</v>
      </c>
      <c r="S26" s="20" t="s">
        <v>55</v>
      </c>
      <c r="T26" s="20" t="s">
        <v>126</v>
      </c>
      <c r="U26" s="19">
        <v>2023.11</v>
      </c>
      <c r="V26" s="33"/>
    </row>
    <row r="27" ht="70" customHeight="1" spans="1:22">
      <c r="A27" s="19">
        <v>17</v>
      </c>
      <c r="B27" s="20" t="s">
        <v>132</v>
      </c>
      <c r="C27" s="19" t="s">
        <v>31</v>
      </c>
      <c r="D27" s="20" t="s">
        <v>58</v>
      </c>
      <c r="E27" s="20" t="s">
        <v>133</v>
      </c>
      <c r="F27" s="21" t="s">
        <v>134</v>
      </c>
      <c r="G27" s="20">
        <v>100</v>
      </c>
      <c r="H27" s="20" t="s">
        <v>35</v>
      </c>
      <c r="I27" s="21" t="s">
        <v>135</v>
      </c>
      <c r="J27" s="21" t="s">
        <v>136</v>
      </c>
      <c r="K27" s="19">
        <v>0</v>
      </c>
      <c r="L27" s="19">
        <v>1</v>
      </c>
      <c r="M27" s="19">
        <v>0.0937</v>
      </c>
      <c r="N27" s="19">
        <v>0.0025</v>
      </c>
      <c r="O27" s="19">
        <v>0.0912</v>
      </c>
      <c r="P27" s="19">
        <v>0.2889</v>
      </c>
      <c r="Q27" s="19">
        <v>0.009</v>
      </c>
      <c r="R27" s="19">
        <v>0.1999</v>
      </c>
      <c r="S27" s="20" t="s">
        <v>55</v>
      </c>
      <c r="T27" s="20" t="s">
        <v>137</v>
      </c>
      <c r="U27" s="19">
        <v>2023.11</v>
      </c>
      <c r="V27" s="33"/>
    </row>
    <row r="28" s="3" customFormat="1" ht="132" customHeight="1" spans="1:22">
      <c r="A28" s="19">
        <v>18</v>
      </c>
      <c r="B28" s="20" t="s">
        <v>138</v>
      </c>
      <c r="C28" s="20" t="s">
        <v>31</v>
      </c>
      <c r="D28" s="20" t="s">
        <v>139</v>
      </c>
      <c r="E28" s="20" t="s">
        <v>140</v>
      </c>
      <c r="F28" s="20" t="s">
        <v>141</v>
      </c>
      <c r="G28" s="20">
        <v>100</v>
      </c>
      <c r="H28" s="20" t="s">
        <v>35</v>
      </c>
      <c r="I28" s="20" t="s">
        <v>142</v>
      </c>
      <c r="J28" s="20" t="s">
        <v>143</v>
      </c>
      <c r="K28" s="20">
        <v>3</v>
      </c>
      <c r="L28" s="20">
        <v>7</v>
      </c>
      <c r="M28" s="20">
        <v>0.4636</v>
      </c>
      <c r="N28" s="20">
        <v>0.0194</v>
      </c>
      <c r="O28" s="20">
        <v>0.4442</v>
      </c>
      <c r="P28" s="20">
        <v>1.4186</v>
      </c>
      <c r="Q28" s="20">
        <v>0.0702</v>
      </c>
      <c r="R28" s="20">
        <f>P28-Q28</f>
        <v>1.3484</v>
      </c>
      <c r="S28" s="20" t="s">
        <v>55</v>
      </c>
      <c r="T28" s="20" t="s">
        <v>137</v>
      </c>
      <c r="U28" s="20">
        <v>2024.5</v>
      </c>
      <c r="V28" s="20"/>
    </row>
    <row r="29" ht="111" customHeight="1" spans="1:22">
      <c r="A29" s="19">
        <v>19</v>
      </c>
      <c r="B29" s="20" t="s">
        <v>144</v>
      </c>
      <c r="C29" s="19" t="s">
        <v>31</v>
      </c>
      <c r="D29" s="20" t="s">
        <v>58</v>
      </c>
      <c r="E29" s="20" t="s">
        <v>145</v>
      </c>
      <c r="F29" s="21" t="s">
        <v>146</v>
      </c>
      <c r="G29" s="20">
        <v>100</v>
      </c>
      <c r="H29" s="20" t="s">
        <v>35</v>
      </c>
      <c r="I29" s="21" t="s">
        <v>147</v>
      </c>
      <c r="J29" s="21" t="s">
        <v>148</v>
      </c>
      <c r="K29" s="19">
        <v>0</v>
      </c>
      <c r="L29" s="19">
        <v>1</v>
      </c>
      <c r="M29" s="19">
        <v>0.06</v>
      </c>
      <c r="N29" s="19">
        <v>0</v>
      </c>
      <c r="O29" s="19">
        <v>0.06</v>
      </c>
      <c r="P29" s="19">
        <v>0.1392</v>
      </c>
      <c r="Q29" s="19">
        <v>0</v>
      </c>
      <c r="R29" s="19">
        <v>0.1392</v>
      </c>
      <c r="S29" s="20" t="s">
        <v>55</v>
      </c>
      <c r="T29" s="20" t="s">
        <v>149</v>
      </c>
      <c r="U29" s="19">
        <v>2023.11</v>
      </c>
      <c r="V29" s="33"/>
    </row>
    <row r="30" ht="81" spans="1:22">
      <c r="A30" s="19">
        <v>20</v>
      </c>
      <c r="B30" s="20" t="s">
        <v>150</v>
      </c>
      <c r="C30" s="19" t="s">
        <v>31</v>
      </c>
      <c r="D30" s="20" t="s">
        <v>58</v>
      </c>
      <c r="E30" s="20" t="s">
        <v>151</v>
      </c>
      <c r="F30" s="21" t="s">
        <v>152</v>
      </c>
      <c r="G30" s="20">
        <v>100</v>
      </c>
      <c r="H30" s="20" t="s">
        <v>35</v>
      </c>
      <c r="I30" s="21" t="s">
        <v>153</v>
      </c>
      <c r="J30" s="21" t="s">
        <v>154</v>
      </c>
      <c r="K30" s="19">
        <v>0</v>
      </c>
      <c r="L30" s="19">
        <v>1</v>
      </c>
      <c r="M30" s="19">
        <v>0.06</v>
      </c>
      <c r="N30" s="19">
        <v>0</v>
      </c>
      <c r="O30" s="19">
        <v>0.06</v>
      </c>
      <c r="P30" s="19" t="s">
        <v>155</v>
      </c>
      <c r="Q30" s="19">
        <v>0</v>
      </c>
      <c r="R30" s="19">
        <v>0.2195</v>
      </c>
      <c r="S30" s="20" t="s">
        <v>55</v>
      </c>
      <c r="T30" s="20" t="s">
        <v>149</v>
      </c>
      <c r="U30" s="19">
        <v>2023.11</v>
      </c>
      <c r="V30" s="33"/>
    </row>
    <row r="31" ht="109" customHeight="1" spans="1:22">
      <c r="A31" s="19">
        <v>21</v>
      </c>
      <c r="B31" s="20" t="s">
        <v>156</v>
      </c>
      <c r="C31" s="19" t="s">
        <v>31</v>
      </c>
      <c r="D31" s="20" t="s">
        <v>58</v>
      </c>
      <c r="E31" s="20" t="s">
        <v>157</v>
      </c>
      <c r="F31" s="21" t="s">
        <v>158</v>
      </c>
      <c r="G31" s="20">
        <v>100</v>
      </c>
      <c r="H31" s="20" t="s">
        <v>35</v>
      </c>
      <c r="I31" s="21" t="s">
        <v>159</v>
      </c>
      <c r="J31" s="21" t="s">
        <v>160</v>
      </c>
      <c r="K31" s="19">
        <v>0</v>
      </c>
      <c r="L31" s="19">
        <v>1</v>
      </c>
      <c r="M31" s="19">
        <v>0.005</v>
      </c>
      <c r="N31" s="19"/>
      <c r="O31" s="19">
        <v>0.002</v>
      </c>
      <c r="P31" s="19">
        <v>0.01</v>
      </c>
      <c r="Q31" s="19"/>
      <c r="R31" s="19">
        <v>0.01</v>
      </c>
      <c r="S31" s="20" t="s">
        <v>55</v>
      </c>
      <c r="T31" s="20" t="s">
        <v>161</v>
      </c>
      <c r="U31" s="19">
        <v>2023.11</v>
      </c>
      <c r="V31" s="21"/>
    </row>
    <row r="32" ht="138" customHeight="1" spans="1:22">
      <c r="A32" s="19">
        <v>22</v>
      </c>
      <c r="B32" s="20" t="s">
        <v>162</v>
      </c>
      <c r="C32" s="19" t="s">
        <v>31</v>
      </c>
      <c r="D32" s="20" t="s">
        <v>58</v>
      </c>
      <c r="E32" s="20" t="s">
        <v>157</v>
      </c>
      <c r="F32" s="21" t="s">
        <v>163</v>
      </c>
      <c r="G32" s="20">
        <v>100</v>
      </c>
      <c r="H32" s="20" t="s">
        <v>35</v>
      </c>
      <c r="I32" s="21" t="s">
        <v>159</v>
      </c>
      <c r="J32" s="21" t="s">
        <v>160</v>
      </c>
      <c r="K32" s="19">
        <v>0</v>
      </c>
      <c r="L32" s="19">
        <v>1</v>
      </c>
      <c r="M32" s="19">
        <v>0.005</v>
      </c>
      <c r="N32" s="19"/>
      <c r="O32" s="19">
        <v>0.002</v>
      </c>
      <c r="P32" s="19">
        <v>0.01</v>
      </c>
      <c r="Q32" s="19"/>
      <c r="R32" s="19">
        <v>0.01</v>
      </c>
      <c r="S32" s="20" t="s">
        <v>55</v>
      </c>
      <c r="T32" s="20" t="s">
        <v>161</v>
      </c>
      <c r="U32" s="19">
        <v>2023.11</v>
      </c>
      <c r="V32" s="21"/>
    </row>
    <row r="33" ht="106" customHeight="1" spans="1:22">
      <c r="A33" s="19">
        <v>23</v>
      </c>
      <c r="B33" s="20" t="s">
        <v>164</v>
      </c>
      <c r="C33" s="19" t="s">
        <v>31</v>
      </c>
      <c r="D33" s="20" t="s">
        <v>58</v>
      </c>
      <c r="E33" s="20" t="s">
        <v>165</v>
      </c>
      <c r="F33" s="21" t="s">
        <v>166</v>
      </c>
      <c r="G33" s="20">
        <v>100</v>
      </c>
      <c r="H33" s="20" t="s">
        <v>35</v>
      </c>
      <c r="I33" s="21" t="s">
        <v>159</v>
      </c>
      <c r="J33" s="21" t="s">
        <v>160</v>
      </c>
      <c r="K33" s="19">
        <v>0</v>
      </c>
      <c r="L33" s="19">
        <v>1</v>
      </c>
      <c r="M33" s="19">
        <v>0.005</v>
      </c>
      <c r="N33" s="19"/>
      <c r="O33" s="19">
        <v>0.003</v>
      </c>
      <c r="P33" s="19">
        <v>0.01</v>
      </c>
      <c r="Q33" s="19"/>
      <c r="R33" s="19">
        <v>0.01</v>
      </c>
      <c r="S33" s="20" t="s">
        <v>55</v>
      </c>
      <c r="T33" s="20" t="s">
        <v>161</v>
      </c>
      <c r="U33" s="19">
        <v>2023.11</v>
      </c>
      <c r="V33" s="21"/>
    </row>
    <row r="34" ht="86" customHeight="1" spans="1:22">
      <c r="A34" s="19">
        <v>24</v>
      </c>
      <c r="B34" s="21" t="s">
        <v>167</v>
      </c>
      <c r="C34" s="19" t="s">
        <v>31</v>
      </c>
      <c r="D34" s="20" t="s">
        <v>58</v>
      </c>
      <c r="E34" s="20" t="s">
        <v>165</v>
      </c>
      <c r="F34" s="21" t="s">
        <v>168</v>
      </c>
      <c r="G34" s="20">
        <v>400</v>
      </c>
      <c r="H34" s="20" t="s">
        <v>35</v>
      </c>
      <c r="I34" s="21" t="s">
        <v>169</v>
      </c>
      <c r="J34" s="21" t="s">
        <v>170</v>
      </c>
      <c r="K34" s="19">
        <v>0</v>
      </c>
      <c r="L34" s="19">
        <v>1</v>
      </c>
      <c r="M34" s="19">
        <v>0.043</v>
      </c>
      <c r="N34" s="19">
        <v>0</v>
      </c>
      <c r="O34" s="19">
        <v>0.043</v>
      </c>
      <c r="P34" s="19">
        <v>0.127</v>
      </c>
      <c r="Q34" s="19">
        <v>0</v>
      </c>
      <c r="R34" s="19">
        <v>0.127</v>
      </c>
      <c r="S34" s="20" t="s">
        <v>55</v>
      </c>
      <c r="T34" s="20" t="s">
        <v>161</v>
      </c>
      <c r="U34" s="19">
        <v>2023.11</v>
      </c>
      <c r="V34" s="33"/>
    </row>
    <row r="35" ht="95" customHeight="1" spans="1:22">
      <c r="A35" s="19">
        <v>25</v>
      </c>
      <c r="B35" s="20" t="s">
        <v>171</v>
      </c>
      <c r="C35" s="19" t="s">
        <v>31</v>
      </c>
      <c r="D35" s="20" t="s">
        <v>58</v>
      </c>
      <c r="E35" s="20" t="s">
        <v>172</v>
      </c>
      <c r="F35" s="21" t="s">
        <v>173</v>
      </c>
      <c r="G35" s="20">
        <v>100</v>
      </c>
      <c r="H35" s="20" t="s">
        <v>73</v>
      </c>
      <c r="I35" s="21" t="s">
        <v>174</v>
      </c>
      <c r="J35" s="21" t="s">
        <v>175</v>
      </c>
      <c r="K35" s="19">
        <v>0</v>
      </c>
      <c r="L35" s="19">
        <v>1</v>
      </c>
      <c r="M35" s="19">
        <v>0.0401</v>
      </c>
      <c r="N35" s="19">
        <v>0</v>
      </c>
      <c r="O35" s="19">
        <v>0.0401</v>
      </c>
      <c r="P35" s="19">
        <v>0.1521</v>
      </c>
      <c r="Q35" s="19">
        <v>0</v>
      </c>
      <c r="R35" s="19">
        <v>0.1521</v>
      </c>
      <c r="S35" s="20" t="s">
        <v>55</v>
      </c>
      <c r="T35" s="20" t="s">
        <v>176</v>
      </c>
      <c r="U35" s="19">
        <v>2023.11</v>
      </c>
      <c r="V35" s="33"/>
    </row>
    <row r="36" ht="99" customHeight="1" spans="1:22">
      <c r="A36" s="19">
        <v>26</v>
      </c>
      <c r="B36" s="20" t="s">
        <v>177</v>
      </c>
      <c r="C36" s="19" t="s">
        <v>31</v>
      </c>
      <c r="D36" s="20" t="s">
        <v>58</v>
      </c>
      <c r="E36" s="20" t="s">
        <v>178</v>
      </c>
      <c r="F36" s="21" t="s">
        <v>179</v>
      </c>
      <c r="G36" s="20">
        <v>100</v>
      </c>
      <c r="H36" s="20" t="s">
        <v>73</v>
      </c>
      <c r="I36" s="21" t="s">
        <v>180</v>
      </c>
      <c r="J36" s="21" t="s">
        <v>181</v>
      </c>
      <c r="K36" s="19">
        <v>0</v>
      </c>
      <c r="L36" s="19">
        <v>1</v>
      </c>
      <c r="M36" s="19">
        <v>0.0629</v>
      </c>
      <c r="N36" s="19">
        <v>1</v>
      </c>
      <c r="O36" s="19">
        <v>0.0628</v>
      </c>
      <c r="P36" s="19">
        <v>0.2565</v>
      </c>
      <c r="Q36" s="19">
        <v>0.0003</v>
      </c>
      <c r="R36" s="19">
        <v>0.02562</v>
      </c>
      <c r="S36" s="20" t="s">
        <v>55</v>
      </c>
      <c r="T36" s="20" t="s">
        <v>176</v>
      </c>
      <c r="U36" s="19">
        <v>2023.11</v>
      </c>
      <c r="V36" s="33"/>
    </row>
    <row r="37" ht="78" customHeight="1" spans="1:22">
      <c r="A37" s="19">
        <v>27</v>
      </c>
      <c r="B37" s="20" t="s">
        <v>182</v>
      </c>
      <c r="C37" s="19" t="s">
        <v>31</v>
      </c>
      <c r="D37" s="20" t="s">
        <v>58</v>
      </c>
      <c r="E37" s="20" t="s">
        <v>178</v>
      </c>
      <c r="F37" s="21" t="s">
        <v>173</v>
      </c>
      <c r="G37" s="20">
        <v>100</v>
      </c>
      <c r="H37" s="20" t="s">
        <v>73</v>
      </c>
      <c r="I37" s="21" t="s">
        <v>183</v>
      </c>
      <c r="J37" s="21" t="s">
        <v>184</v>
      </c>
      <c r="K37" s="19">
        <v>0</v>
      </c>
      <c r="L37" s="19">
        <v>1</v>
      </c>
      <c r="M37" s="19">
        <v>0.0629</v>
      </c>
      <c r="N37" s="19">
        <v>1</v>
      </c>
      <c r="O37" s="19">
        <v>0.0628</v>
      </c>
      <c r="P37" s="19">
        <v>0.2565</v>
      </c>
      <c r="Q37" s="19">
        <v>0.0003</v>
      </c>
      <c r="R37" s="19">
        <v>0.02562</v>
      </c>
      <c r="S37" s="20" t="s">
        <v>55</v>
      </c>
      <c r="T37" s="20" t="s">
        <v>176</v>
      </c>
      <c r="U37" s="19">
        <v>2023.11</v>
      </c>
      <c r="V37" s="33"/>
    </row>
    <row r="38" ht="135" spans="1:22">
      <c r="A38" s="19">
        <v>28</v>
      </c>
      <c r="B38" s="20" t="s">
        <v>185</v>
      </c>
      <c r="C38" s="19" t="s">
        <v>31</v>
      </c>
      <c r="D38" s="20" t="s">
        <v>58</v>
      </c>
      <c r="E38" s="20" t="s">
        <v>178</v>
      </c>
      <c r="F38" s="21" t="s">
        <v>173</v>
      </c>
      <c r="G38" s="20">
        <v>100</v>
      </c>
      <c r="H38" s="20" t="s">
        <v>73</v>
      </c>
      <c r="I38" s="21" t="s">
        <v>186</v>
      </c>
      <c r="J38" s="21" t="s">
        <v>187</v>
      </c>
      <c r="K38" s="19">
        <v>0</v>
      </c>
      <c r="L38" s="19">
        <v>1</v>
      </c>
      <c r="M38" s="19">
        <v>0.0629</v>
      </c>
      <c r="N38" s="19">
        <v>1</v>
      </c>
      <c r="O38" s="19">
        <v>0.0628</v>
      </c>
      <c r="P38" s="19">
        <v>0.2565</v>
      </c>
      <c r="Q38" s="19">
        <v>0.0003</v>
      </c>
      <c r="R38" s="19">
        <v>0.02562</v>
      </c>
      <c r="S38" s="20" t="s">
        <v>55</v>
      </c>
      <c r="T38" s="20" t="s">
        <v>176</v>
      </c>
      <c r="U38" s="19">
        <v>2023.11</v>
      </c>
      <c r="V38" s="33"/>
    </row>
    <row r="39" ht="88" customHeight="1" spans="1:22">
      <c r="A39" s="19">
        <v>29</v>
      </c>
      <c r="B39" s="20" t="s">
        <v>188</v>
      </c>
      <c r="C39" s="19" t="s">
        <v>31</v>
      </c>
      <c r="D39" s="20" t="s">
        <v>58</v>
      </c>
      <c r="E39" s="20" t="s">
        <v>189</v>
      </c>
      <c r="F39" s="21" t="s">
        <v>190</v>
      </c>
      <c r="G39" s="20">
        <v>440</v>
      </c>
      <c r="H39" s="20" t="s">
        <v>35</v>
      </c>
      <c r="I39" s="21" t="s">
        <v>191</v>
      </c>
      <c r="J39" s="21" t="s">
        <v>192</v>
      </c>
      <c r="K39" s="19">
        <v>0</v>
      </c>
      <c r="L39" s="19">
        <v>1</v>
      </c>
      <c r="M39" s="19">
        <v>0.0562</v>
      </c>
      <c r="N39" s="19"/>
      <c r="O39" s="19">
        <v>0.0562</v>
      </c>
      <c r="P39" s="19">
        <v>0.1963</v>
      </c>
      <c r="Q39" s="19"/>
      <c r="R39" s="19">
        <v>0.1963</v>
      </c>
      <c r="S39" s="20" t="s">
        <v>55</v>
      </c>
      <c r="T39" s="20" t="s">
        <v>176</v>
      </c>
      <c r="U39" s="19">
        <v>2023.11</v>
      </c>
      <c r="V39" s="33"/>
    </row>
    <row r="40" ht="102" customHeight="1" spans="1:22">
      <c r="A40" s="19">
        <v>30</v>
      </c>
      <c r="B40" s="20" t="s">
        <v>193</v>
      </c>
      <c r="C40" s="19" t="s">
        <v>31</v>
      </c>
      <c r="D40" s="20" t="s">
        <v>58</v>
      </c>
      <c r="E40" s="20" t="s">
        <v>194</v>
      </c>
      <c r="F40" s="21" t="s">
        <v>195</v>
      </c>
      <c r="G40" s="20">
        <v>200</v>
      </c>
      <c r="H40" s="20" t="s">
        <v>35</v>
      </c>
      <c r="I40" s="21" t="s">
        <v>196</v>
      </c>
      <c r="J40" s="21" t="s">
        <v>197</v>
      </c>
      <c r="K40" s="19">
        <v>0</v>
      </c>
      <c r="L40" s="19">
        <v>1</v>
      </c>
      <c r="M40" s="19">
        <v>0.0389</v>
      </c>
      <c r="N40" s="19">
        <v>0</v>
      </c>
      <c r="O40" s="19">
        <v>0.0389</v>
      </c>
      <c r="P40" s="19">
        <v>0.148</v>
      </c>
      <c r="Q40" s="19">
        <v>0</v>
      </c>
      <c r="R40" s="19">
        <v>0.148</v>
      </c>
      <c r="S40" s="20" t="s">
        <v>55</v>
      </c>
      <c r="T40" s="20" t="s">
        <v>176</v>
      </c>
      <c r="U40" s="19">
        <v>2023.11</v>
      </c>
      <c r="V40" s="33"/>
    </row>
    <row r="41" ht="84" customHeight="1" spans="1:22">
      <c r="A41" s="19">
        <v>31</v>
      </c>
      <c r="B41" s="20" t="s">
        <v>198</v>
      </c>
      <c r="C41" s="19" t="s">
        <v>31</v>
      </c>
      <c r="D41" s="20" t="s">
        <v>58</v>
      </c>
      <c r="E41" s="20" t="s">
        <v>199</v>
      </c>
      <c r="F41" s="21" t="s">
        <v>200</v>
      </c>
      <c r="G41" s="20">
        <v>250</v>
      </c>
      <c r="H41" s="20" t="s">
        <v>35</v>
      </c>
      <c r="I41" s="21" t="s">
        <v>201</v>
      </c>
      <c r="J41" s="21" t="s">
        <v>202</v>
      </c>
      <c r="K41" s="19">
        <v>0</v>
      </c>
      <c r="L41" s="19">
        <v>1</v>
      </c>
      <c r="M41" s="19">
        <v>0.0389</v>
      </c>
      <c r="N41" s="19">
        <v>0</v>
      </c>
      <c r="O41" s="19">
        <v>0.0389</v>
      </c>
      <c r="P41" s="19">
        <v>0.148</v>
      </c>
      <c r="Q41" s="19">
        <v>0</v>
      </c>
      <c r="R41" s="19">
        <v>0.148</v>
      </c>
      <c r="S41" s="20" t="s">
        <v>55</v>
      </c>
      <c r="T41" s="20" t="s">
        <v>176</v>
      </c>
      <c r="U41" s="19">
        <v>2023.11</v>
      </c>
      <c r="V41" s="33"/>
    </row>
    <row r="42" ht="63" customHeight="1" spans="1:22">
      <c r="A42" s="19">
        <v>32</v>
      </c>
      <c r="B42" s="20" t="s">
        <v>203</v>
      </c>
      <c r="C42" s="19" t="s">
        <v>31</v>
      </c>
      <c r="D42" s="20" t="s">
        <v>58</v>
      </c>
      <c r="E42" s="20" t="s">
        <v>59</v>
      </c>
      <c r="F42" s="21" t="s">
        <v>204</v>
      </c>
      <c r="G42" s="20">
        <v>1109</v>
      </c>
      <c r="H42" s="20" t="s">
        <v>35</v>
      </c>
      <c r="I42" s="21" t="s">
        <v>205</v>
      </c>
      <c r="J42" s="21" t="s">
        <v>206</v>
      </c>
      <c r="K42" s="19">
        <v>8</v>
      </c>
      <c r="L42" s="19">
        <v>127</v>
      </c>
      <c r="M42" s="19">
        <v>0.4149</v>
      </c>
      <c r="N42" s="19">
        <v>0.0128</v>
      </c>
      <c r="O42" s="19">
        <v>0.4021</v>
      </c>
      <c r="P42" s="19">
        <v>0.9156</v>
      </c>
      <c r="Q42" s="19">
        <v>0.0231</v>
      </c>
      <c r="R42" s="19">
        <v>0.8925</v>
      </c>
      <c r="S42" s="20" t="s">
        <v>55</v>
      </c>
      <c r="T42" s="20" t="s">
        <v>207</v>
      </c>
      <c r="U42" s="19">
        <v>2023.11</v>
      </c>
      <c r="V42" s="33"/>
    </row>
    <row r="43" ht="80" customHeight="1" spans="1:22">
      <c r="A43" s="19">
        <v>33</v>
      </c>
      <c r="B43" s="20" t="s">
        <v>208</v>
      </c>
      <c r="C43" s="19" t="s">
        <v>31</v>
      </c>
      <c r="D43" s="20" t="s">
        <v>58</v>
      </c>
      <c r="E43" s="20" t="s">
        <v>189</v>
      </c>
      <c r="F43" s="21" t="s">
        <v>209</v>
      </c>
      <c r="G43" s="20">
        <v>305</v>
      </c>
      <c r="H43" s="20" t="s">
        <v>35</v>
      </c>
      <c r="I43" s="21" t="s">
        <v>210</v>
      </c>
      <c r="J43" s="21" t="s">
        <v>211</v>
      </c>
      <c r="K43" s="19">
        <v>0</v>
      </c>
      <c r="L43" s="19">
        <v>1</v>
      </c>
      <c r="M43" s="19">
        <v>0.0562</v>
      </c>
      <c r="N43" s="19">
        <v>0</v>
      </c>
      <c r="O43" s="19">
        <v>0.0562</v>
      </c>
      <c r="P43" s="19">
        <v>0.1967</v>
      </c>
      <c r="Q43" s="19">
        <v>0</v>
      </c>
      <c r="R43" s="19">
        <v>0.1967</v>
      </c>
      <c r="S43" s="20" t="s">
        <v>55</v>
      </c>
      <c r="T43" s="20" t="s">
        <v>176</v>
      </c>
      <c r="U43" s="19">
        <v>2023.11</v>
      </c>
      <c r="V43" s="33"/>
    </row>
    <row r="44" ht="81" spans="1:22">
      <c r="A44" s="19">
        <v>34</v>
      </c>
      <c r="B44" s="20" t="s">
        <v>212</v>
      </c>
      <c r="C44" s="19" t="s">
        <v>31</v>
      </c>
      <c r="D44" s="20" t="s">
        <v>58</v>
      </c>
      <c r="E44" s="20" t="s">
        <v>213</v>
      </c>
      <c r="F44" s="21" t="s">
        <v>214</v>
      </c>
      <c r="G44" s="20">
        <v>94</v>
      </c>
      <c r="H44" s="20" t="s">
        <v>35</v>
      </c>
      <c r="I44" s="21" t="s">
        <v>215</v>
      </c>
      <c r="J44" s="21" t="s">
        <v>216</v>
      </c>
      <c r="K44" s="19">
        <v>0</v>
      </c>
      <c r="L44" s="19">
        <v>3</v>
      </c>
      <c r="M44" s="19">
        <v>0.003</v>
      </c>
      <c r="N44" s="19">
        <v>0</v>
      </c>
      <c r="O44" s="19">
        <v>0.003</v>
      </c>
      <c r="P44" s="19">
        <v>0.001</v>
      </c>
      <c r="Q44" s="19">
        <v>0</v>
      </c>
      <c r="R44" s="19">
        <v>0.01</v>
      </c>
      <c r="S44" s="20" t="s">
        <v>217</v>
      </c>
      <c r="T44" s="20" t="s">
        <v>218</v>
      </c>
      <c r="U44" s="19">
        <v>2023.11</v>
      </c>
      <c r="V44" s="33"/>
    </row>
    <row r="45" ht="143" customHeight="1" spans="1:22">
      <c r="A45" s="19">
        <v>35</v>
      </c>
      <c r="B45" s="20" t="s">
        <v>219</v>
      </c>
      <c r="C45" s="19" t="s">
        <v>31</v>
      </c>
      <c r="D45" s="20" t="s">
        <v>58</v>
      </c>
      <c r="E45" s="20" t="s">
        <v>220</v>
      </c>
      <c r="F45" s="21" t="s">
        <v>221</v>
      </c>
      <c r="G45" s="20">
        <v>80</v>
      </c>
      <c r="H45" s="20" t="s">
        <v>35</v>
      </c>
      <c r="I45" s="21" t="s">
        <v>222</v>
      </c>
      <c r="J45" s="21" t="s">
        <v>223</v>
      </c>
      <c r="K45" s="19">
        <v>0</v>
      </c>
      <c r="L45" s="19">
        <v>4</v>
      </c>
      <c r="M45" s="19">
        <v>0.002</v>
      </c>
      <c r="N45" s="19">
        <v>0</v>
      </c>
      <c r="O45" s="19">
        <v>0.002</v>
      </c>
      <c r="P45" s="19">
        <v>0.01</v>
      </c>
      <c r="Q45" s="19">
        <v>0</v>
      </c>
      <c r="R45" s="19">
        <v>0.01</v>
      </c>
      <c r="S45" s="20" t="s">
        <v>217</v>
      </c>
      <c r="T45" s="20" t="s">
        <v>224</v>
      </c>
      <c r="U45" s="19">
        <v>2023.11</v>
      </c>
      <c r="V45" s="33"/>
    </row>
    <row r="46" ht="108" spans="1:22">
      <c r="A46" s="19">
        <v>36</v>
      </c>
      <c r="B46" s="20" t="s">
        <v>225</v>
      </c>
      <c r="C46" s="19" t="s">
        <v>31</v>
      </c>
      <c r="D46" s="20" t="s">
        <v>58</v>
      </c>
      <c r="E46" s="20" t="s">
        <v>59</v>
      </c>
      <c r="F46" s="21" t="s">
        <v>226</v>
      </c>
      <c r="G46" s="20">
        <v>220</v>
      </c>
      <c r="H46" s="20" t="s">
        <v>35</v>
      </c>
      <c r="I46" s="21" t="s">
        <v>227</v>
      </c>
      <c r="J46" s="21" t="s">
        <v>228</v>
      </c>
      <c r="K46" s="19">
        <v>0</v>
      </c>
      <c r="L46" s="19">
        <v>5</v>
      </c>
      <c r="M46" s="19">
        <v>0.532</v>
      </c>
      <c r="N46" s="19">
        <v>0</v>
      </c>
      <c r="O46" s="19">
        <v>0.532</v>
      </c>
      <c r="P46" s="19">
        <v>0.1378</v>
      </c>
      <c r="Q46" s="19">
        <v>0</v>
      </c>
      <c r="R46" s="19">
        <v>0.1378</v>
      </c>
      <c r="S46" s="20" t="s">
        <v>55</v>
      </c>
      <c r="T46" s="20" t="s">
        <v>63</v>
      </c>
      <c r="U46" s="19">
        <v>2023.11</v>
      </c>
      <c r="V46" s="33"/>
    </row>
    <row r="47" ht="150" customHeight="1" spans="1:22">
      <c r="A47" s="19">
        <v>37</v>
      </c>
      <c r="B47" s="20" t="s">
        <v>229</v>
      </c>
      <c r="C47" s="19" t="s">
        <v>230</v>
      </c>
      <c r="D47" s="20" t="s">
        <v>58</v>
      </c>
      <c r="E47" s="20" t="s">
        <v>231</v>
      </c>
      <c r="F47" s="21" t="s">
        <v>232</v>
      </c>
      <c r="G47" s="20">
        <v>150</v>
      </c>
      <c r="H47" s="20" t="s">
        <v>35</v>
      </c>
      <c r="I47" s="21" t="s">
        <v>233</v>
      </c>
      <c r="J47" s="21" t="s">
        <v>234</v>
      </c>
      <c r="K47" s="19">
        <v>0</v>
      </c>
      <c r="L47" s="19">
        <v>1</v>
      </c>
      <c r="M47" s="19">
        <v>0.0115</v>
      </c>
      <c r="N47" s="19">
        <v>0</v>
      </c>
      <c r="O47" s="19">
        <v>0.0115</v>
      </c>
      <c r="P47" s="19">
        <v>0.03</v>
      </c>
      <c r="Q47" s="19">
        <v>0</v>
      </c>
      <c r="R47" s="19">
        <v>0.03</v>
      </c>
      <c r="S47" s="20" t="s">
        <v>55</v>
      </c>
      <c r="T47" s="20" t="s">
        <v>176</v>
      </c>
      <c r="U47" s="19">
        <v>2023.11</v>
      </c>
      <c r="V47" s="33"/>
    </row>
    <row r="48" ht="162" spans="1:22">
      <c r="A48" s="19">
        <v>38</v>
      </c>
      <c r="B48" s="20" t="s">
        <v>235</v>
      </c>
      <c r="C48" s="19" t="s">
        <v>230</v>
      </c>
      <c r="D48" s="20" t="s">
        <v>58</v>
      </c>
      <c r="E48" s="20" t="s">
        <v>236</v>
      </c>
      <c r="F48" s="21" t="s">
        <v>237</v>
      </c>
      <c r="G48" s="20">
        <v>150</v>
      </c>
      <c r="H48" s="20" t="s">
        <v>35</v>
      </c>
      <c r="I48" s="21" t="s">
        <v>238</v>
      </c>
      <c r="J48" s="21" t="s">
        <v>239</v>
      </c>
      <c r="K48" s="19">
        <v>0</v>
      </c>
      <c r="L48" s="19">
        <v>1</v>
      </c>
      <c r="M48" s="19">
        <v>0.0126</v>
      </c>
      <c r="N48" s="19">
        <v>0</v>
      </c>
      <c r="O48" s="19">
        <v>0.0126</v>
      </c>
      <c r="P48" s="19">
        <v>0.0351</v>
      </c>
      <c r="Q48" s="19">
        <v>0</v>
      </c>
      <c r="R48" s="19">
        <v>0.0351</v>
      </c>
      <c r="S48" s="20" t="s">
        <v>55</v>
      </c>
      <c r="T48" s="20" t="s">
        <v>149</v>
      </c>
      <c r="U48" s="19">
        <v>2023.11</v>
      </c>
      <c r="V48" s="33"/>
    </row>
    <row r="49" ht="129" customHeight="1" spans="1:22">
      <c r="A49" s="19">
        <v>39</v>
      </c>
      <c r="B49" s="20" t="s">
        <v>240</v>
      </c>
      <c r="C49" s="19" t="s">
        <v>230</v>
      </c>
      <c r="D49" s="20" t="s">
        <v>58</v>
      </c>
      <c r="E49" s="20" t="s">
        <v>241</v>
      </c>
      <c r="F49" s="21" t="s">
        <v>242</v>
      </c>
      <c r="G49" s="20">
        <v>150</v>
      </c>
      <c r="H49" s="20" t="s">
        <v>35</v>
      </c>
      <c r="I49" s="21" t="s">
        <v>243</v>
      </c>
      <c r="J49" s="21" t="s">
        <v>244</v>
      </c>
      <c r="K49" s="19">
        <v>0</v>
      </c>
      <c r="L49" s="19">
        <v>1</v>
      </c>
      <c r="M49" s="19">
        <v>0.0081</v>
      </c>
      <c r="N49" s="19">
        <v>0</v>
      </c>
      <c r="O49" s="19">
        <v>0.0081</v>
      </c>
      <c r="P49" s="19">
        <v>16</v>
      </c>
      <c r="Q49" s="19">
        <v>0</v>
      </c>
      <c r="R49" s="19">
        <v>0.016</v>
      </c>
      <c r="S49" s="20" t="s">
        <v>55</v>
      </c>
      <c r="T49" s="20" t="s">
        <v>245</v>
      </c>
      <c r="U49" s="19">
        <v>2023.11</v>
      </c>
      <c r="V49" s="33"/>
    </row>
    <row r="50" s="1" customFormat="1" ht="129" customHeight="1" spans="1:22">
      <c r="A50" s="19">
        <v>40</v>
      </c>
      <c r="B50" s="20" t="s">
        <v>246</v>
      </c>
      <c r="C50" s="20" t="s">
        <v>31</v>
      </c>
      <c r="D50" s="21" t="s">
        <v>247</v>
      </c>
      <c r="E50" s="20" t="s">
        <v>248</v>
      </c>
      <c r="F50" s="21" t="s">
        <v>249</v>
      </c>
      <c r="G50" s="20">
        <v>500</v>
      </c>
      <c r="H50" s="20" t="s">
        <v>35</v>
      </c>
      <c r="I50" s="21" t="s">
        <v>53</v>
      </c>
      <c r="J50" s="21" t="s">
        <v>250</v>
      </c>
      <c r="K50" s="20">
        <v>0</v>
      </c>
      <c r="L50" s="20">
        <v>5</v>
      </c>
      <c r="M50" s="20">
        <v>0.536</v>
      </c>
      <c r="N50" s="20">
        <v>0.0012</v>
      </c>
      <c r="O50" s="20">
        <v>0.5348</v>
      </c>
      <c r="P50" s="20">
        <v>1.2281</v>
      </c>
      <c r="Q50" s="20">
        <v>0.0034</v>
      </c>
      <c r="R50" s="20">
        <v>1.2247</v>
      </c>
      <c r="S50" s="20" t="s">
        <v>55</v>
      </c>
      <c r="T50" s="20" t="s">
        <v>251</v>
      </c>
      <c r="U50" s="19">
        <v>2024.5</v>
      </c>
      <c r="V50" s="33"/>
    </row>
    <row r="51" s="4" customFormat="1" ht="193" customHeight="1" spans="1:22">
      <c r="A51" s="19">
        <v>41</v>
      </c>
      <c r="B51" s="20" t="s">
        <v>252</v>
      </c>
      <c r="C51" s="19" t="s">
        <v>230</v>
      </c>
      <c r="D51" s="21" t="s">
        <v>247</v>
      </c>
      <c r="E51" s="20" t="s">
        <v>253</v>
      </c>
      <c r="F51" s="21" t="s">
        <v>254</v>
      </c>
      <c r="G51" s="20">
        <v>300</v>
      </c>
      <c r="H51" s="20" t="s">
        <v>35</v>
      </c>
      <c r="I51" s="31" t="s">
        <v>255</v>
      </c>
      <c r="J51" s="31" t="s">
        <v>256</v>
      </c>
      <c r="K51" s="31">
        <v>0</v>
      </c>
      <c r="L51" s="31">
        <v>1</v>
      </c>
      <c r="M51" s="31">
        <v>0.0234</v>
      </c>
      <c r="N51" s="31">
        <v>0</v>
      </c>
      <c r="O51" s="31">
        <v>0.0234</v>
      </c>
      <c r="P51" s="31">
        <v>0.0819</v>
      </c>
      <c r="Q51" s="31">
        <v>0</v>
      </c>
      <c r="R51" s="31">
        <v>0.0819</v>
      </c>
      <c r="S51" s="20" t="s">
        <v>55</v>
      </c>
      <c r="T51" s="20" t="s">
        <v>257</v>
      </c>
      <c r="U51" s="19">
        <v>2024.5</v>
      </c>
      <c r="V51" s="33"/>
    </row>
    <row r="52" s="4" customFormat="1" ht="164" customHeight="1" spans="1:22">
      <c r="A52" s="19">
        <v>42</v>
      </c>
      <c r="B52" s="29" t="s">
        <v>258</v>
      </c>
      <c r="C52" s="29" t="s">
        <v>31</v>
      </c>
      <c r="D52" s="29" t="s">
        <v>247</v>
      </c>
      <c r="E52" s="29" t="s">
        <v>51</v>
      </c>
      <c r="F52" s="30" t="s">
        <v>259</v>
      </c>
      <c r="G52" s="29">
        <v>50</v>
      </c>
      <c r="H52" s="20" t="s">
        <v>35</v>
      </c>
      <c r="I52" s="29" t="s">
        <v>260</v>
      </c>
      <c r="J52" s="29" t="s">
        <v>261</v>
      </c>
      <c r="K52" s="31">
        <v>0</v>
      </c>
      <c r="L52" s="31">
        <v>2</v>
      </c>
      <c r="M52" s="31">
        <v>0.03</v>
      </c>
      <c r="N52" s="31">
        <v>0</v>
      </c>
      <c r="O52" s="31">
        <v>0.03</v>
      </c>
      <c r="P52" s="31">
        <v>0.1242</v>
      </c>
      <c r="Q52" s="31">
        <v>0</v>
      </c>
      <c r="R52" s="31">
        <v>0.1242</v>
      </c>
      <c r="S52" s="20" t="s">
        <v>55</v>
      </c>
      <c r="T52" s="20" t="s">
        <v>262</v>
      </c>
      <c r="U52" s="19">
        <v>2024.5</v>
      </c>
      <c r="V52" s="33"/>
    </row>
    <row r="53" s="4" customFormat="1" ht="164" customHeight="1" spans="1:22">
      <c r="A53" s="19">
        <v>43</v>
      </c>
      <c r="B53" s="29" t="s">
        <v>263</v>
      </c>
      <c r="C53" s="29" t="s">
        <v>31</v>
      </c>
      <c r="D53" s="29" t="s">
        <v>247</v>
      </c>
      <c r="E53" s="29" t="s">
        <v>264</v>
      </c>
      <c r="F53" s="30" t="s">
        <v>265</v>
      </c>
      <c r="G53" s="29">
        <v>100</v>
      </c>
      <c r="H53" s="20" t="s">
        <v>35</v>
      </c>
      <c r="I53" s="29" t="s">
        <v>266</v>
      </c>
      <c r="J53" s="29" t="s">
        <v>267</v>
      </c>
      <c r="K53" s="31">
        <v>1</v>
      </c>
      <c r="L53" s="31">
        <v>3</v>
      </c>
      <c r="M53" s="31">
        <v>0.03</v>
      </c>
      <c r="N53" s="31">
        <v>0</v>
      </c>
      <c r="O53" s="31">
        <v>0.03</v>
      </c>
      <c r="P53" s="31">
        <v>0.1242</v>
      </c>
      <c r="Q53" s="31">
        <v>0</v>
      </c>
      <c r="R53" s="31">
        <v>0.1242</v>
      </c>
      <c r="S53" s="20" t="s">
        <v>55</v>
      </c>
      <c r="T53" s="29" t="s">
        <v>137</v>
      </c>
      <c r="U53" s="19">
        <v>2024.5</v>
      </c>
      <c r="V53" s="33"/>
    </row>
    <row r="54" s="4" customFormat="1" ht="164" customHeight="1" spans="1:22">
      <c r="A54" s="19">
        <v>44</v>
      </c>
      <c r="B54" s="29" t="s">
        <v>268</v>
      </c>
      <c r="C54" s="29" t="s">
        <v>31</v>
      </c>
      <c r="D54" s="29" t="s">
        <v>247</v>
      </c>
      <c r="E54" s="29" t="s">
        <v>269</v>
      </c>
      <c r="F54" s="30" t="s">
        <v>270</v>
      </c>
      <c r="G54" s="29">
        <v>50</v>
      </c>
      <c r="H54" s="20" t="s">
        <v>35</v>
      </c>
      <c r="I54" s="29" t="s">
        <v>271</v>
      </c>
      <c r="J54" s="29" t="s">
        <v>272</v>
      </c>
      <c r="K54" s="31">
        <v>0</v>
      </c>
      <c r="L54" s="31">
        <v>12</v>
      </c>
      <c r="M54" s="31">
        <v>0.02</v>
      </c>
      <c r="N54" s="31">
        <v>0.0003</v>
      </c>
      <c r="O54" s="31">
        <v>0.0197</v>
      </c>
      <c r="P54" s="31">
        <v>0.06</v>
      </c>
      <c r="Q54" s="31">
        <v>0.0008</v>
      </c>
      <c r="R54" s="31">
        <v>0.0592</v>
      </c>
      <c r="S54" s="20" t="s">
        <v>55</v>
      </c>
      <c r="T54" s="29" t="s">
        <v>273</v>
      </c>
      <c r="U54" s="19">
        <v>2024.5</v>
      </c>
      <c r="V54" s="19"/>
    </row>
    <row r="55" ht="26" customHeight="1" spans="1:22">
      <c r="A55" s="23" t="s">
        <v>274</v>
      </c>
      <c r="B55" s="27"/>
      <c r="C55" s="19"/>
      <c r="D55" s="20"/>
      <c r="E55" s="20"/>
      <c r="F55" s="21"/>
      <c r="G55" s="22">
        <f>SUM(G56:G82)</f>
        <v>4360</v>
      </c>
      <c r="H55" s="20"/>
      <c r="I55" s="21"/>
      <c r="J55" s="21"/>
      <c r="K55" s="19"/>
      <c r="L55" s="19"/>
      <c r="M55" s="19"/>
      <c r="N55" s="19"/>
      <c r="O55" s="19"/>
      <c r="P55" s="19"/>
      <c r="Q55" s="19"/>
      <c r="R55" s="19"/>
      <c r="S55" s="20"/>
      <c r="T55" s="20"/>
      <c r="U55" s="19"/>
      <c r="V55" s="33"/>
    </row>
    <row r="56" s="4" customFormat="1" ht="61" customHeight="1" spans="1:22">
      <c r="A56" s="19">
        <v>45</v>
      </c>
      <c r="B56" s="29" t="s">
        <v>275</v>
      </c>
      <c r="C56" s="29" t="s">
        <v>31</v>
      </c>
      <c r="D56" s="29" t="s">
        <v>247</v>
      </c>
      <c r="E56" s="29" t="s">
        <v>276</v>
      </c>
      <c r="F56" s="29" t="s">
        <v>277</v>
      </c>
      <c r="G56" s="29">
        <v>215</v>
      </c>
      <c r="H56" s="20" t="s">
        <v>35</v>
      </c>
      <c r="I56" s="29" t="s">
        <v>278</v>
      </c>
      <c r="J56" s="29" t="s">
        <v>279</v>
      </c>
      <c r="K56" s="31">
        <v>0</v>
      </c>
      <c r="L56" s="31">
        <v>1</v>
      </c>
      <c r="M56" s="31">
        <v>0.0043</v>
      </c>
      <c r="N56" s="31">
        <v>0</v>
      </c>
      <c r="O56" s="31">
        <v>0.0043</v>
      </c>
      <c r="P56" s="31">
        <v>0.0126</v>
      </c>
      <c r="Q56" s="31">
        <v>0</v>
      </c>
      <c r="R56" s="31">
        <v>0.0126</v>
      </c>
      <c r="S56" s="20" t="s">
        <v>55</v>
      </c>
      <c r="T56" s="20" t="s">
        <v>280</v>
      </c>
      <c r="U56" s="19">
        <v>2024.5</v>
      </c>
      <c r="V56" s="33"/>
    </row>
    <row r="57" s="4" customFormat="1" ht="61" customHeight="1" spans="1:22">
      <c r="A57" s="19">
        <v>46</v>
      </c>
      <c r="B57" s="29" t="s">
        <v>281</v>
      </c>
      <c r="C57" s="29" t="s">
        <v>31</v>
      </c>
      <c r="D57" s="29" t="s">
        <v>247</v>
      </c>
      <c r="E57" s="29" t="s">
        <v>282</v>
      </c>
      <c r="F57" s="29" t="s">
        <v>283</v>
      </c>
      <c r="G57" s="29">
        <v>155</v>
      </c>
      <c r="H57" s="20" t="s">
        <v>35</v>
      </c>
      <c r="I57" s="29" t="s">
        <v>284</v>
      </c>
      <c r="J57" s="29" t="s">
        <v>285</v>
      </c>
      <c r="K57" s="31">
        <v>0</v>
      </c>
      <c r="L57" s="31">
        <v>1</v>
      </c>
      <c r="M57" s="31">
        <v>0.0028</v>
      </c>
      <c r="N57" s="31">
        <v>0</v>
      </c>
      <c r="O57" s="31">
        <v>0.0028</v>
      </c>
      <c r="P57" s="31">
        <v>0.014</v>
      </c>
      <c r="Q57" s="31">
        <v>0</v>
      </c>
      <c r="R57" s="31">
        <v>0.014</v>
      </c>
      <c r="S57" s="20" t="s">
        <v>55</v>
      </c>
      <c r="T57" s="20" t="s">
        <v>280</v>
      </c>
      <c r="U57" s="19">
        <v>2024.5</v>
      </c>
      <c r="V57" s="33"/>
    </row>
    <row r="58" s="4" customFormat="1" ht="61" customHeight="1" spans="1:22">
      <c r="A58" s="19">
        <v>47</v>
      </c>
      <c r="B58" s="29" t="s">
        <v>286</v>
      </c>
      <c r="C58" s="29" t="s">
        <v>31</v>
      </c>
      <c r="D58" s="29" t="s">
        <v>247</v>
      </c>
      <c r="E58" s="29" t="s">
        <v>287</v>
      </c>
      <c r="F58" s="29" t="s">
        <v>288</v>
      </c>
      <c r="G58" s="29">
        <v>100</v>
      </c>
      <c r="H58" s="20" t="s">
        <v>35</v>
      </c>
      <c r="I58" s="29" t="s">
        <v>289</v>
      </c>
      <c r="J58" s="29" t="s">
        <v>290</v>
      </c>
      <c r="K58" s="31">
        <v>0</v>
      </c>
      <c r="L58" s="31">
        <v>1</v>
      </c>
      <c r="M58" s="31">
        <v>0.002</v>
      </c>
      <c r="N58" s="31">
        <v>0</v>
      </c>
      <c r="O58" s="31">
        <v>0.002</v>
      </c>
      <c r="P58" s="31">
        <v>0.006</v>
      </c>
      <c r="Q58" s="31">
        <v>0</v>
      </c>
      <c r="R58" s="31">
        <v>0.006</v>
      </c>
      <c r="S58" s="20" t="s">
        <v>55</v>
      </c>
      <c r="T58" s="20" t="s">
        <v>280</v>
      </c>
      <c r="U58" s="19">
        <v>2024.5</v>
      </c>
      <c r="V58" s="33"/>
    </row>
    <row r="59" s="4" customFormat="1" ht="110" customHeight="1" spans="1:22">
      <c r="A59" s="19">
        <v>48</v>
      </c>
      <c r="B59" s="29" t="s">
        <v>291</v>
      </c>
      <c r="C59" s="29" t="s">
        <v>31</v>
      </c>
      <c r="D59" s="29" t="s">
        <v>247</v>
      </c>
      <c r="E59" s="29" t="s">
        <v>292</v>
      </c>
      <c r="F59" s="28" t="s">
        <v>293</v>
      </c>
      <c r="G59" s="29">
        <v>250</v>
      </c>
      <c r="H59" s="20" t="s">
        <v>73</v>
      </c>
      <c r="I59" s="29" t="s">
        <v>294</v>
      </c>
      <c r="J59" s="29" t="s">
        <v>295</v>
      </c>
      <c r="K59" s="31">
        <v>0</v>
      </c>
      <c r="L59" s="31">
        <v>1</v>
      </c>
      <c r="M59" s="31">
        <v>0.006</v>
      </c>
      <c r="N59" s="31">
        <v>0</v>
      </c>
      <c r="O59" s="31">
        <v>0.006</v>
      </c>
      <c r="P59" s="31">
        <v>0.024</v>
      </c>
      <c r="Q59" s="31">
        <v>0</v>
      </c>
      <c r="R59" s="31">
        <v>0.024</v>
      </c>
      <c r="S59" s="20" t="s">
        <v>55</v>
      </c>
      <c r="T59" s="20" t="s">
        <v>149</v>
      </c>
      <c r="U59" s="19">
        <v>2024.5</v>
      </c>
      <c r="V59" s="19"/>
    </row>
    <row r="60" s="4" customFormat="1" ht="66" customHeight="1" spans="1:22">
      <c r="A60" s="19">
        <v>49</v>
      </c>
      <c r="B60" s="29" t="s">
        <v>296</v>
      </c>
      <c r="C60" s="29" t="s">
        <v>31</v>
      </c>
      <c r="D60" s="29" t="s">
        <v>247</v>
      </c>
      <c r="E60" s="29" t="s">
        <v>297</v>
      </c>
      <c r="F60" s="28" t="s">
        <v>298</v>
      </c>
      <c r="G60" s="29">
        <v>100</v>
      </c>
      <c r="H60" s="20" t="s">
        <v>73</v>
      </c>
      <c r="I60" s="29" t="s">
        <v>299</v>
      </c>
      <c r="J60" s="29" t="s">
        <v>300</v>
      </c>
      <c r="K60" s="31">
        <v>0</v>
      </c>
      <c r="L60" s="31">
        <v>1</v>
      </c>
      <c r="M60" s="31">
        <v>0.002</v>
      </c>
      <c r="N60" s="31">
        <v>0</v>
      </c>
      <c r="O60" s="31">
        <v>0.002</v>
      </c>
      <c r="P60" s="31">
        <v>0.008</v>
      </c>
      <c r="Q60" s="31">
        <v>0</v>
      </c>
      <c r="R60" s="31">
        <v>0.008</v>
      </c>
      <c r="S60" s="20" t="s">
        <v>55</v>
      </c>
      <c r="T60" s="20" t="s">
        <v>83</v>
      </c>
      <c r="U60" s="19">
        <v>2024.5</v>
      </c>
      <c r="V60" s="33"/>
    </row>
    <row r="61" s="4" customFormat="1" ht="66" customHeight="1" spans="1:22">
      <c r="A61" s="19">
        <v>50</v>
      </c>
      <c r="B61" s="29" t="s">
        <v>301</v>
      </c>
      <c r="C61" s="29" t="s">
        <v>31</v>
      </c>
      <c r="D61" s="29" t="s">
        <v>247</v>
      </c>
      <c r="E61" s="29" t="s">
        <v>302</v>
      </c>
      <c r="F61" s="28" t="s">
        <v>303</v>
      </c>
      <c r="G61" s="29">
        <v>200</v>
      </c>
      <c r="H61" s="20" t="s">
        <v>73</v>
      </c>
      <c r="I61" s="29" t="s">
        <v>304</v>
      </c>
      <c r="J61" s="29" t="s">
        <v>305</v>
      </c>
      <c r="K61" s="31">
        <v>0</v>
      </c>
      <c r="L61" s="31">
        <v>1</v>
      </c>
      <c r="M61" s="31">
        <v>0.004</v>
      </c>
      <c r="N61" s="31">
        <v>0</v>
      </c>
      <c r="O61" s="31">
        <v>0.004</v>
      </c>
      <c r="P61" s="31">
        <v>0.016</v>
      </c>
      <c r="Q61" s="31">
        <v>0</v>
      </c>
      <c r="R61" s="31">
        <v>0.016</v>
      </c>
      <c r="S61" s="20" t="s">
        <v>55</v>
      </c>
      <c r="T61" s="20" t="s">
        <v>83</v>
      </c>
      <c r="U61" s="19">
        <v>2024.5</v>
      </c>
      <c r="V61" s="33"/>
    </row>
    <row r="62" ht="114" customHeight="1" spans="1:22">
      <c r="A62" s="19">
        <v>51</v>
      </c>
      <c r="B62" s="20" t="s">
        <v>306</v>
      </c>
      <c r="C62" s="19" t="s">
        <v>31</v>
      </c>
      <c r="D62" s="20" t="s">
        <v>58</v>
      </c>
      <c r="E62" s="20" t="s">
        <v>241</v>
      </c>
      <c r="F62" s="21" t="s">
        <v>307</v>
      </c>
      <c r="G62" s="20">
        <v>150</v>
      </c>
      <c r="H62" s="20" t="s">
        <v>73</v>
      </c>
      <c r="I62" s="21" t="s">
        <v>308</v>
      </c>
      <c r="J62" s="21" t="s">
        <v>309</v>
      </c>
      <c r="K62" s="19">
        <v>0</v>
      </c>
      <c r="L62" s="19">
        <v>1</v>
      </c>
      <c r="M62" s="19">
        <v>0.0425</v>
      </c>
      <c r="N62" s="19">
        <v>0.0004</v>
      </c>
      <c r="O62" s="19">
        <v>0.0421</v>
      </c>
      <c r="P62" s="19">
        <v>0.162</v>
      </c>
      <c r="Q62" s="19">
        <v>0.0008</v>
      </c>
      <c r="R62" s="19">
        <v>0.1612</v>
      </c>
      <c r="S62" s="20" t="s">
        <v>55</v>
      </c>
      <c r="T62" s="20" t="s">
        <v>310</v>
      </c>
      <c r="U62" s="19">
        <v>2023.11</v>
      </c>
      <c r="V62" s="33"/>
    </row>
    <row r="63" ht="81" spans="1:22">
      <c r="A63" s="19">
        <v>52</v>
      </c>
      <c r="B63" s="20" t="s">
        <v>311</v>
      </c>
      <c r="C63" s="19" t="s">
        <v>31</v>
      </c>
      <c r="D63" s="20" t="s">
        <v>58</v>
      </c>
      <c r="E63" s="20" t="s">
        <v>312</v>
      </c>
      <c r="F63" s="21" t="s">
        <v>313</v>
      </c>
      <c r="G63" s="20">
        <v>150</v>
      </c>
      <c r="H63" s="20" t="s">
        <v>73</v>
      </c>
      <c r="I63" s="21" t="s">
        <v>314</v>
      </c>
      <c r="J63" s="21" t="s">
        <v>315</v>
      </c>
      <c r="K63" s="19" t="s">
        <v>316</v>
      </c>
      <c r="L63" s="19">
        <v>1</v>
      </c>
      <c r="M63" s="19">
        <v>0.0726</v>
      </c>
      <c r="N63" s="19" t="s">
        <v>317</v>
      </c>
      <c r="O63" s="19">
        <v>0.0722</v>
      </c>
      <c r="P63" s="19" t="s">
        <v>318</v>
      </c>
      <c r="Q63" s="19" t="s">
        <v>319</v>
      </c>
      <c r="R63" s="19">
        <v>0.2013</v>
      </c>
      <c r="S63" s="20" t="s">
        <v>55</v>
      </c>
      <c r="T63" s="20" t="s">
        <v>310</v>
      </c>
      <c r="U63" s="19">
        <v>2023.11</v>
      </c>
      <c r="V63" s="33"/>
    </row>
    <row r="64" ht="132" customHeight="1" spans="1:22">
      <c r="A64" s="19">
        <v>53</v>
      </c>
      <c r="B64" s="20" t="s">
        <v>320</v>
      </c>
      <c r="C64" s="19" t="s">
        <v>31</v>
      </c>
      <c r="D64" s="20" t="s">
        <v>58</v>
      </c>
      <c r="E64" s="20" t="s">
        <v>321</v>
      </c>
      <c r="F64" s="21" t="s">
        <v>322</v>
      </c>
      <c r="G64" s="20">
        <v>220</v>
      </c>
      <c r="H64" s="20" t="s">
        <v>73</v>
      </c>
      <c r="I64" s="21" t="s">
        <v>323</v>
      </c>
      <c r="J64" s="21" t="s">
        <v>324</v>
      </c>
      <c r="K64" s="19">
        <v>0</v>
      </c>
      <c r="L64" s="19">
        <v>1</v>
      </c>
      <c r="M64" s="19">
        <v>0.034</v>
      </c>
      <c r="N64" s="19">
        <v>0.0002</v>
      </c>
      <c r="O64" s="19">
        <v>0.0338</v>
      </c>
      <c r="P64" s="19">
        <v>0.1284</v>
      </c>
      <c r="Q64" s="19">
        <v>0.0006</v>
      </c>
      <c r="R64" s="19">
        <v>0.1278</v>
      </c>
      <c r="S64" s="20" t="s">
        <v>55</v>
      </c>
      <c r="T64" s="20" t="s">
        <v>310</v>
      </c>
      <c r="U64" s="19">
        <v>2023.11</v>
      </c>
      <c r="V64" s="33"/>
    </row>
    <row r="65" ht="67.5" spans="1:22">
      <c r="A65" s="19">
        <v>54</v>
      </c>
      <c r="B65" s="20" t="s">
        <v>325</v>
      </c>
      <c r="C65" s="19" t="s">
        <v>31</v>
      </c>
      <c r="D65" s="20" t="s">
        <v>58</v>
      </c>
      <c r="E65" s="20" t="s">
        <v>326</v>
      </c>
      <c r="F65" s="21" t="s">
        <v>327</v>
      </c>
      <c r="G65" s="20">
        <v>120</v>
      </c>
      <c r="H65" s="20" t="s">
        <v>73</v>
      </c>
      <c r="I65" s="21" t="s">
        <v>328</v>
      </c>
      <c r="J65" s="21" t="s">
        <v>329</v>
      </c>
      <c r="K65" s="19">
        <v>0</v>
      </c>
      <c r="L65" s="19">
        <v>1</v>
      </c>
      <c r="M65" s="19">
        <v>0.0066</v>
      </c>
      <c r="N65" s="19">
        <v>0</v>
      </c>
      <c r="O65" s="19">
        <v>0.0066</v>
      </c>
      <c r="P65" s="19">
        <v>0.0217</v>
      </c>
      <c r="Q65" s="19">
        <v>0</v>
      </c>
      <c r="R65" s="19">
        <v>0.0217</v>
      </c>
      <c r="S65" s="20" t="s">
        <v>55</v>
      </c>
      <c r="T65" s="20" t="s">
        <v>100</v>
      </c>
      <c r="U65" s="19">
        <v>2023.11</v>
      </c>
      <c r="V65" s="33"/>
    </row>
    <row r="66" s="4" customFormat="1" ht="75" customHeight="1" spans="1:22">
      <c r="A66" s="19">
        <v>55</v>
      </c>
      <c r="B66" s="29" t="s">
        <v>330</v>
      </c>
      <c r="C66" s="29" t="s">
        <v>31</v>
      </c>
      <c r="D66" s="29" t="s">
        <v>331</v>
      </c>
      <c r="E66" s="29" t="s">
        <v>332</v>
      </c>
      <c r="F66" s="28" t="s">
        <v>333</v>
      </c>
      <c r="G66" s="20">
        <v>100</v>
      </c>
      <c r="H66" s="20" t="s">
        <v>73</v>
      </c>
      <c r="I66" s="29" t="s">
        <v>334</v>
      </c>
      <c r="J66" s="29" t="s">
        <v>335</v>
      </c>
      <c r="K66" s="31">
        <v>0</v>
      </c>
      <c r="L66" s="31">
        <v>1</v>
      </c>
      <c r="M66" s="31">
        <v>0.0248</v>
      </c>
      <c r="N66" s="31">
        <v>0.0003</v>
      </c>
      <c r="O66" s="31">
        <v>0.0245</v>
      </c>
      <c r="P66" s="31">
        <v>0.0735</v>
      </c>
      <c r="Q66" s="31">
        <v>0.0011</v>
      </c>
      <c r="R66" s="31">
        <v>0.0724</v>
      </c>
      <c r="S66" s="20" t="s">
        <v>55</v>
      </c>
      <c r="T66" s="20" t="s">
        <v>100</v>
      </c>
      <c r="U66" s="19">
        <v>2024.5</v>
      </c>
      <c r="V66" s="33"/>
    </row>
    <row r="67" ht="122" customHeight="1" spans="1:22">
      <c r="A67" s="19">
        <v>56</v>
      </c>
      <c r="B67" s="20" t="s">
        <v>336</v>
      </c>
      <c r="C67" s="19" t="s">
        <v>110</v>
      </c>
      <c r="D67" s="20" t="s">
        <v>58</v>
      </c>
      <c r="E67" s="20" t="s">
        <v>337</v>
      </c>
      <c r="F67" s="21" t="s">
        <v>338</v>
      </c>
      <c r="G67" s="20">
        <v>140</v>
      </c>
      <c r="H67" s="20" t="s">
        <v>73</v>
      </c>
      <c r="I67" s="21" t="s">
        <v>339</v>
      </c>
      <c r="J67" s="21" t="s">
        <v>340</v>
      </c>
      <c r="K67" s="19">
        <v>1</v>
      </c>
      <c r="L67" s="19">
        <v>2</v>
      </c>
      <c r="M67" s="19">
        <v>0.0329</v>
      </c>
      <c r="N67" s="19">
        <v>0.0014</v>
      </c>
      <c r="O67" s="19">
        <v>0.0315</v>
      </c>
      <c r="P67" s="19">
        <v>0.0856</v>
      </c>
      <c r="Q67" s="19">
        <v>0.0042</v>
      </c>
      <c r="R67" s="19">
        <v>0.0814</v>
      </c>
      <c r="S67" s="20" t="s">
        <v>55</v>
      </c>
      <c r="T67" s="20" t="s">
        <v>341</v>
      </c>
      <c r="U67" s="19">
        <v>2023.11</v>
      </c>
      <c r="V67" s="33"/>
    </row>
    <row r="68" s="4" customFormat="1" ht="99" customHeight="1" spans="1:22">
      <c r="A68" s="19">
        <v>57</v>
      </c>
      <c r="B68" s="29" t="s">
        <v>342</v>
      </c>
      <c r="C68" s="29" t="s">
        <v>31</v>
      </c>
      <c r="D68" s="29" t="s">
        <v>247</v>
      </c>
      <c r="E68" s="29" t="s">
        <v>343</v>
      </c>
      <c r="F68" s="28" t="s">
        <v>344</v>
      </c>
      <c r="G68" s="29">
        <v>100</v>
      </c>
      <c r="H68" s="20" t="s">
        <v>73</v>
      </c>
      <c r="I68" s="29" t="s">
        <v>345</v>
      </c>
      <c r="J68" s="29" t="s">
        <v>346</v>
      </c>
      <c r="K68" s="31">
        <v>0</v>
      </c>
      <c r="L68" s="31">
        <v>1</v>
      </c>
      <c r="M68" s="31">
        <v>0.0038</v>
      </c>
      <c r="N68" s="31">
        <v>0.0001</v>
      </c>
      <c r="O68" s="31">
        <v>0.0037</v>
      </c>
      <c r="P68" s="31">
        <v>0.0156</v>
      </c>
      <c r="Q68" s="31">
        <v>0.0002</v>
      </c>
      <c r="R68" s="31">
        <v>0.0154</v>
      </c>
      <c r="S68" s="20" t="s">
        <v>55</v>
      </c>
      <c r="T68" s="20" t="s">
        <v>94</v>
      </c>
      <c r="U68" s="19">
        <v>2024.5</v>
      </c>
      <c r="V68" s="33"/>
    </row>
    <row r="69" ht="154" customHeight="1" spans="1:22">
      <c r="A69" s="19">
        <v>58</v>
      </c>
      <c r="B69" s="20" t="s">
        <v>347</v>
      </c>
      <c r="C69" s="19" t="s">
        <v>31</v>
      </c>
      <c r="D69" s="20" t="s">
        <v>32</v>
      </c>
      <c r="E69" s="20" t="s">
        <v>348</v>
      </c>
      <c r="F69" s="21" t="s">
        <v>349</v>
      </c>
      <c r="G69" s="20">
        <v>140</v>
      </c>
      <c r="H69" s="20" t="s">
        <v>35</v>
      </c>
      <c r="I69" s="21" t="s">
        <v>350</v>
      </c>
      <c r="J69" s="21" t="s">
        <v>351</v>
      </c>
      <c r="K69" s="19">
        <v>2</v>
      </c>
      <c r="L69" s="19" t="s">
        <v>352</v>
      </c>
      <c r="M69" s="19">
        <v>0.725</v>
      </c>
      <c r="N69" s="19">
        <v>0.023</v>
      </c>
      <c r="O69" s="19">
        <v>0.702</v>
      </c>
      <c r="P69" s="19">
        <v>1.41</v>
      </c>
      <c r="Q69" s="19">
        <v>0.05</v>
      </c>
      <c r="R69" s="19">
        <v>1.36</v>
      </c>
      <c r="S69" s="20" t="s">
        <v>55</v>
      </c>
      <c r="T69" s="20" t="s">
        <v>59</v>
      </c>
      <c r="U69" s="19">
        <v>2023.11</v>
      </c>
      <c r="V69" s="33"/>
    </row>
    <row r="70" ht="51" customHeight="1" spans="1:22">
      <c r="A70" s="19">
        <v>59</v>
      </c>
      <c r="B70" s="20" t="s">
        <v>353</v>
      </c>
      <c r="C70" s="19" t="s">
        <v>31</v>
      </c>
      <c r="D70" s="20" t="s">
        <v>58</v>
      </c>
      <c r="E70" s="20" t="s">
        <v>354</v>
      </c>
      <c r="F70" s="21" t="s">
        <v>355</v>
      </c>
      <c r="G70" s="20">
        <v>450</v>
      </c>
      <c r="H70" s="20" t="s">
        <v>73</v>
      </c>
      <c r="I70" s="21" t="s">
        <v>356</v>
      </c>
      <c r="J70" s="21" t="s">
        <v>357</v>
      </c>
      <c r="K70" s="19">
        <v>12</v>
      </c>
      <c r="L70" s="19">
        <v>184</v>
      </c>
      <c r="M70" s="19">
        <v>0.5853</v>
      </c>
      <c r="N70" s="19">
        <v>0.042</v>
      </c>
      <c r="O70" s="19">
        <v>0.5433</v>
      </c>
      <c r="P70" s="19">
        <v>2.0488</v>
      </c>
      <c r="Q70" s="19">
        <v>0.1465</v>
      </c>
      <c r="R70" s="19">
        <v>1.9023</v>
      </c>
      <c r="S70" s="20" t="s">
        <v>55</v>
      </c>
      <c r="T70" s="20" t="s">
        <v>354</v>
      </c>
      <c r="U70" s="19">
        <v>2023.11</v>
      </c>
      <c r="V70" s="33"/>
    </row>
    <row r="71" ht="96" customHeight="1" spans="1:22">
      <c r="A71" s="19">
        <v>60</v>
      </c>
      <c r="B71" s="20" t="s">
        <v>358</v>
      </c>
      <c r="C71" s="19" t="s">
        <v>31</v>
      </c>
      <c r="D71" s="20" t="s">
        <v>58</v>
      </c>
      <c r="E71" s="20" t="s">
        <v>359</v>
      </c>
      <c r="F71" s="21" t="s">
        <v>360</v>
      </c>
      <c r="G71" s="20">
        <v>60</v>
      </c>
      <c r="H71" s="20" t="s">
        <v>35</v>
      </c>
      <c r="I71" s="21" t="s">
        <v>361</v>
      </c>
      <c r="J71" s="21" t="s">
        <v>362</v>
      </c>
      <c r="K71" s="19">
        <v>0</v>
      </c>
      <c r="L71" s="19">
        <v>5</v>
      </c>
      <c r="M71" s="19">
        <v>0.06</v>
      </c>
      <c r="N71" s="19">
        <v>0.0012</v>
      </c>
      <c r="O71" s="19">
        <v>0.0588</v>
      </c>
      <c r="P71" s="19">
        <v>0.2133</v>
      </c>
      <c r="Q71" s="19">
        <v>0.0034</v>
      </c>
      <c r="R71" s="19">
        <v>0.2099</v>
      </c>
      <c r="S71" s="20" t="s">
        <v>55</v>
      </c>
      <c r="T71" s="20" t="s">
        <v>310</v>
      </c>
      <c r="U71" s="19">
        <v>2023.11</v>
      </c>
      <c r="V71" s="33"/>
    </row>
    <row r="72" s="4" customFormat="1" ht="96" customHeight="1" spans="1:22">
      <c r="A72" s="19">
        <v>61</v>
      </c>
      <c r="B72" s="29" t="s">
        <v>363</v>
      </c>
      <c r="C72" s="29" t="s">
        <v>230</v>
      </c>
      <c r="D72" s="29" t="s">
        <v>247</v>
      </c>
      <c r="E72" s="29" t="s">
        <v>59</v>
      </c>
      <c r="F72" s="30" t="s">
        <v>364</v>
      </c>
      <c r="G72" s="29">
        <v>100</v>
      </c>
      <c r="H72" s="20" t="s">
        <v>35</v>
      </c>
      <c r="I72" s="29" t="s">
        <v>365</v>
      </c>
      <c r="J72" s="29" t="s">
        <v>366</v>
      </c>
      <c r="K72" s="31">
        <v>6</v>
      </c>
      <c r="L72" s="31">
        <v>80</v>
      </c>
      <c r="M72" s="31">
        <v>1.2</v>
      </c>
      <c r="N72" s="31">
        <v>0.05</v>
      </c>
      <c r="O72" s="31">
        <v>1.15</v>
      </c>
      <c r="P72" s="31">
        <v>3.36</v>
      </c>
      <c r="Q72" s="31">
        <v>0.14</v>
      </c>
      <c r="R72" s="31">
        <v>3.22</v>
      </c>
      <c r="S72" s="20" t="s">
        <v>55</v>
      </c>
      <c r="T72" s="29" t="s">
        <v>59</v>
      </c>
      <c r="U72" s="19">
        <v>2024.5</v>
      </c>
      <c r="V72" s="33"/>
    </row>
    <row r="73" s="4" customFormat="1" ht="96" customHeight="1" spans="1:22">
      <c r="A73" s="19">
        <v>62</v>
      </c>
      <c r="B73" s="29" t="s">
        <v>367</v>
      </c>
      <c r="C73" s="29" t="s">
        <v>31</v>
      </c>
      <c r="D73" s="29" t="s">
        <v>368</v>
      </c>
      <c r="E73" s="29" t="s">
        <v>59</v>
      </c>
      <c r="F73" s="30" t="s">
        <v>369</v>
      </c>
      <c r="G73" s="29">
        <v>30</v>
      </c>
      <c r="H73" s="20" t="s">
        <v>35</v>
      </c>
      <c r="I73" s="29" t="s">
        <v>370</v>
      </c>
      <c r="J73" s="29" t="s">
        <v>371</v>
      </c>
      <c r="K73" s="31">
        <v>0</v>
      </c>
      <c r="L73" s="31">
        <v>2</v>
      </c>
      <c r="M73" s="31">
        <v>0.0086</v>
      </c>
      <c r="N73" s="31">
        <v>0</v>
      </c>
      <c r="O73" s="31">
        <v>0.0086</v>
      </c>
      <c r="P73" s="31">
        <v>0.0304</v>
      </c>
      <c r="Q73" s="31">
        <v>0</v>
      </c>
      <c r="R73" s="31">
        <v>0.0304</v>
      </c>
      <c r="S73" s="20" t="s">
        <v>55</v>
      </c>
      <c r="T73" s="29" t="s">
        <v>372</v>
      </c>
      <c r="U73" s="19">
        <v>2024.5</v>
      </c>
      <c r="V73" s="33"/>
    </row>
    <row r="74" s="4" customFormat="1" ht="96" customHeight="1" spans="1:22">
      <c r="A74" s="19">
        <v>63</v>
      </c>
      <c r="B74" s="29" t="s">
        <v>373</v>
      </c>
      <c r="C74" s="29" t="s">
        <v>31</v>
      </c>
      <c r="D74" s="29" t="s">
        <v>247</v>
      </c>
      <c r="E74" s="29" t="s">
        <v>59</v>
      </c>
      <c r="F74" s="30" t="s">
        <v>374</v>
      </c>
      <c r="G74" s="29">
        <v>280</v>
      </c>
      <c r="H74" s="20" t="s">
        <v>35</v>
      </c>
      <c r="I74" s="29" t="s">
        <v>356</v>
      </c>
      <c r="J74" s="29" t="s">
        <v>375</v>
      </c>
      <c r="K74" s="31">
        <v>12</v>
      </c>
      <c r="L74" s="31">
        <v>184</v>
      </c>
      <c r="M74" s="31">
        <v>0.5853</v>
      </c>
      <c r="N74" s="31">
        <v>0.042</v>
      </c>
      <c r="O74" s="31">
        <v>0.5433</v>
      </c>
      <c r="P74" s="31">
        <v>2.0488</v>
      </c>
      <c r="Q74" s="31">
        <v>0.1465</v>
      </c>
      <c r="R74" s="31">
        <v>1.9023</v>
      </c>
      <c r="S74" s="20" t="s">
        <v>55</v>
      </c>
      <c r="T74" s="29" t="s">
        <v>354</v>
      </c>
      <c r="U74" s="19">
        <v>2024.5</v>
      </c>
      <c r="V74" s="33"/>
    </row>
    <row r="75" ht="94.5" spans="1:22">
      <c r="A75" s="19">
        <v>64</v>
      </c>
      <c r="B75" s="20" t="s">
        <v>376</v>
      </c>
      <c r="C75" s="19" t="s">
        <v>31</v>
      </c>
      <c r="D75" s="20" t="s">
        <v>58</v>
      </c>
      <c r="E75" s="20" t="s">
        <v>189</v>
      </c>
      <c r="F75" s="21" t="s">
        <v>377</v>
      </c>
      <c r="G75" s="20">
        <v>150</v>
      </c>
      <c r="H75" s="20" t="s">
        <v>35</v>
      </c>
      <c r="I75" s="21" t="s">
        <v>378</v>
      </c>
      <c r="J75" s="21" t="s">
        <v>379</v>
      </c>
      <c r="K75" s="19">
        <v>0</v>
      </c>
      <c r="L75" s="19">
        <v>1</v>
      </c>
      <c r="M75" s="19">
        <v>0.0152</v>
      </c>
      <c r="N75" s="19">
        <v>0</v>
      </c>
      <c r="O75" s="19">
        <v>0.0152</v>
      </c>
      <c r="P75" s="19">
        <v>0.0289</v>
      </c>
      <c r="Q75" s="19">
        <v>0</v>
      </c>
      <c r="R75" s="19">
        <v>0.0289</v>
      </c>
      <c r="S75" s="20" t="s">
        <v>55</v>
      </c>
      <c r="T75" s="20" t="s">
        <v>176</v>
      </c>
      <c r="U75" s="19">
        <v>2023.11</v>
      </c>
      <c r="V75" s="33"/>
    </row>
    <row r="76" ht="113" customHeight="1" spans="1:22">
      <c r="A76" s="19">
        <v>65</v>
      </c>
      <c r="B76" s="20" t="s">
        <v>380</v>
      </c>
      <c r="C76" s="19" t="s">
        <v>110</v>
      </c>
      <c r="D76" s="20" t="s">
        <v>58</v>
      </c>
      <c r="E76" s="20" t="s">
        <v>241</v>
      </c>
      <c r="F76" s="21" t="s">
        <v>381</v>
      </c>
      <c r="G76" s="20">
        <v>150</v>
      </c>
      <c r="H76" s="20" t="s">
        <v>35</v>
      </c>
      <c r="I76" s="21" t="s">
        <v>382</v>
      </c>
      <c r="J76" s="21" t="s">
        <v>383</v>
      </c>
      <c r="K76" s="19">
        <v>0</v>
      </c>
      <c r="L76" s="19">
        <v>1</v>
      </c>
      <c r="M76" s="19">
        <v>0.0143</v>
      </c>
      <c r="N76" s="19">
        <v>0</v>
      </c>
      <c r="O76" s="19">
        <v>0.0143</v>
      </c>
      <c r="P76" s="19">
        <v>0.0288</v>
      </c>
      <c r="Q76" s="19">
        <v>0</v>
      </c>
      <c r="R76" s="19">
        <v>0.0288</v>
      </c>
      <c r="S76" s="20" t="s">
        <v>55</v>
      </c>
      <c r="T76" s="20" t="s">
        <v>310</v>
      </c>
      <c r="U76" s="19">
        <v>2023.11</v>
      </c>
      <c r="V76" s="33"/>
    </row>
    <row r="77" s="4" customFormat="1" ht="113" customHeight="1" spans="1:22">
      <c r="A77" s="19">
        <v>66</v>
      </c>
      <c r="B77" s="29" t="s">
        <v>384</v>
      </c>
      <c r="C77" s="29" t="s">
        <v>31</v>
      </c>
      <c r="D77" s="29" t="s">
        <v>58</v>
      </c>
      <c r="E77" s="29" t="s">
        <v>385</v>
      </c>
      <c r="F77" s="28" t="s">
        <v>386</v>
      </c>
      <c r="G77" s="29">
        <v>200</v>
      </c>
      <c r="H77" s="20" t="s">
        <v>35</v>
      </c>
      <c r="I77" s="29" t="s">
        <v>387</v>
      </c>
      <c r="J77" s="29" t="s">
        <v>388</v>
      </c>
      <c r="K77" s="31">
        <v>0</v>
      </c>
      <c r="L77" s="31">
        <v>1</v>
      </c>
      <c r="M77" s="31">
        <v>0.0629</v>
      </c>
      <c r="N77" s="31">
        <v>0.0004</v>
      </c>
      <c r="O77" s="31">
        <v>0.0625</v>
      </c>
      <c r="P77" s="31">
        <v>0.2142</v>
      </c>
      <c r="Q77" s="31">
        <v>0.0013</v>
      </c>
      <c r="R77" s="31">
        <v>0.2129</v>
      </c>
      <c r="S77" s="20" t="s">
        <v>55</v>
      </c>
      <c r="T77" s="20" t="s">
        <v>310</v>
      </c>
      <c r="U77" s="19">
        <v>2024.5</v>
      </c>
      <c r="V77" s="33"/>
    </row>
    <row r="78" s="4" customFormat="1" ht="113" customHeight="1" spans="1:22">
      <c r="A78" s="19">
        <v>67</v>
      </c>
      <c r="B78" s="20" t="s">
        <v>389</v>
      </c>
      <c r="C78" s="19" t="s">
        <v>31</v>
      </c>
      <c r="D78" s="29" t="s">
        <v>331</v>
      </c>
      <c r="E78" s="20" t="s">
        <v>85</v>
      </c>
      <c r="F78" s="21" t="s">
        <v>390</v>
      </c>
      <c r="G78" s="20">
        <v>230</v>
      </c>
      <c r="H78" s="20" t="s">
        <v>35</v>
      </c>
      <c r="I78" s="29" t="s">
        <v>391</v>
      </c>
      <c r="J78" s="29" t="s">
        <v>256</v>
      </c>
      <c r="K78" s="31">
        <v>0</v>
      </c>
      <c r="L78" s="31">
        <v>1</v>
      </c>
      <c r="M78" s="31">
        <v>0.0484</v>
      </c>
      <c r="N78" s="31">
        <v>0</v>
      </c>
      <c r="O78" s="31">
        <v>0.0484</v>
      </c>
      <c r="P78" s="31">
        <v>0.1814</v>
      </c>
      <c r="Q78" s="31">
        <v>0</v>
      </c>
      <c r="R78" s="31">
        <v>0.1814</v>
      </c>
      <c r="S78" s="20" t="s">
        <v>55</v>
      </c>
      <c r="T78" s="20" t="s">
        <v>76</v>
      </c>
      <c r="U78" s="19">
        <v>2024.5</v>
      </c>
      <c r="V78" s="33"/>
    </row>
    <row r="79" s="4" customFormat="1" ht="113" customHeight="1" spans="1:22">
      <c r="A79" s="19">
        <v>68</v>
      </c>
      <c r="B79" s="29" t="s">
        <v>392</v>
      </c>
      <c r="C79" s="29" t="s">
        <v>31</v>
      </c>
      <c r="D79" s="29" t="s">
        <v>247</v>
      </c>
      <c r="E79" s="29" t="s">
        <v>393</v>
      </c>
      <c r="F79" s="28" t="s">
        <v>394</v>
      </c>
      <c r="G79" s="29">
        <v>130</v>
      </c>
      <c r="H79" s="20" t="s">
        <v>35</v>
      </c>
      <c r="I79" s="29" t="s">
        <v>395</v>
      </c>
      <c r="J79" s="29" t="s">
        <v>396</v>
      </c>
      <c r="K79" s="31">
        <v>0</v>
      </c>
      <c r="L79" s="31">
        <v>1</v>
      </c>
      <c r="M79" s="31">
        <v>0.0315</v>
      </c>
      <c r="N79" s="31">
        <v>0</v>
      </c>
      <c r="O79" s="31">
        <v>0.0315</v>
      </c>
      <c r="P79" s="31">
        <v>0.0911</v>
      </c>
      <c r="Q79" s="31">
        <v>0</v>
      </c>
      <c r="R79" s="31">
        <v>0.0911</v>
      </c>
      <c r="S79" s="20" t="s">
        <v>55</v>
      </c>
      <c r="T79" s="20" t="s">
        <v>397</v>
      </c>
      <c r="U79" s="19">
        <v>2024.5</v>
      </c>
      <c r="V79" s="33"/>
    </row>
    <row r="80" s="4" customFormat="1" ht="113" customHeight="1" spans="1:22">
      <c r="A80" s="19">
        <v>69</v>
      </c>
      <c r="B80" s="29" t="s">
        <v>398</v>
      </c>
      <c r="C80" s="29" t="s">
        <v>31</v>
      </c>
      <c r="D80" s="29" t="s">
        <v>247</v>
      </c>
      <c r="E80" s="29" t="s">
        <v>399</v>
      </c>
      <c r="F80" s="28" t="s">
        <v>400</v>
      </c>
      <c r="G80" s="29">
        <v>100</v>
      </c>
      <c r="H80" s="20" t="s">
        <v>35</v>
      </c>
      <c r="I80" s="29" t="s">
        <v>401</v>
      </c>
      <c r="J80" s="29" t="s">
        <v>402</v>
      </c>
      <c r="K80" s="31">
        <v>1</v>
      </c>
      <c r="L80" s="31">
        <v>0</v>
      </c>
      <c r="M80" s="31">
        <v>0.038</v>
      </c>
      <c r="N80" s="31">
        <v>0.0036</v>
      </c>
      <c r="O80" s="31">
        <v>0.0344</v>
      </c>
      <c r="P80" s="31">
        <v>0.0986</v>
      </c>
      <c r="Q80" s="31">
        <v>0.011</v>
      </c>
      <c r="R80" s="31">
        <v>0.0876</v>
      </c>
      <c r="S80" s="20" t="s">
        <v>55</v>
      </c>
      <c r="T80" s="20" t="s">
        <v>115</v>
      </c>
      <c r="U80" s="19">
        <v>2024.5</v>
      </c>
      <c r="V80" s="33"/>
    </row>
    <row r="81" s="4" customFormat="1" ht="113" customHeight="1" spans="1:22">
      <c r="A81" s="19">
        <v>70</v>
      </c>
      <c r="B81" s="29" t="s">
        <v>403</v>
      </c>
      <c r="C81" s="29" t="s">
        <v>31</v>
      </c>
      <c r="D81" s="29" t="s">
        <v>404</v>
      </c>
      <c r="E81" s="29" t="s">
        <v>405</v>
      </c>
      <c r="F81" s="30" t="s">
        <v>406</v>
      </c>
      <c r="G81" s="29">
        <v>240</v>
      </c>
      <c r="H81" s="20" t="s">
        <v>35</v>
      </c>
      <c r="I81" s="29" t="s">
        <v>407</v>
      </c>
      <c r="J81" s="29" t="s">
        <v>408</v>
      </c>
      <c r="K81" s="31">
        <v>0</v>
      </c>
      <c r="L81" s="31">
        <v>1</v>
      </c>
      <c r="M81" s="31">
        <v>0.0838</v>
      </c>
      <c r="N81" s="31">
        <v>0.0002</v>
      </c>
      <c r="O81" s="31">
        <v>0.0836</v>
      </c>
      <c r="P81" s="31">
        <v>0.2596</v>
      </c>
      <c r="Q81" s="31">
        <v>0.0005</v>
      </c>
      <c r="R81" s="31">
        <v>0.2591</v>
      </c>
      <c r="S81" s="20" t="s">
        <v>55</v>
      </c>
      <c r="T81" s="20" t="s">
        <v>409</v>
      </c>
      <c r="U81" s="19">
        <v>2024.5</v>
      </c>
      <c r="V81" s="33"/>
    </row>
    <row r="82" s="4" customFormat="1" ht="90" customHeight="1" spans="1:22">
      <c r="A82" s="19">
        <v>71</v>
      </c>
      <c r="B82" s="20" t="s">
        <v>410</v>
      </c>
      <c r="C82" s="21" t="s">
        <v>31</v>
      </c>
      <c r="D82" s="21" t="s">
        <v>139</v>
      </c>
      <c r="E82" s="20" t="s">
        <v>411</v>
      </c>
      <c r="F82" s="21" t="s">
        <v>412</v>
      </c>
      <c r="G82" s="20">
        <v>100</v>
      </c>
      <c r="H82" s="21" t="s">
        <v>35</v>
      </c>
      <c r="I82" s="21" t="s">
        <v>413</v>
      </c>
      <c r="J82" s="21" t="s">
        <v>414</v>
      </c>
      <c r="K82" s="21">
        <v>0</v>
      </c>
      <c r="L82" s="21">
        <v>1</v>
      </c>
      <c r="M82" s="21">
        <v>0.032</v>
      </c>
      <c r="N82" s="21">
        <v>0.0013</v>
      </c>
      <c r="O82" s="21">
        <v>0.0307</v>
      </c>
      <c r="P82" s="21">
        <v>0.1472</v>
      </c>
      <c r="Q82" s="21">
        <v>0.0052</v>
      </c>
      <c r="R82" s="21">
        <v>0.142</v>
      </c>
      <c r="S82" s="20" t="s">
        <v>55</v>
      </c>
      <c r="T82" s="21" t="s">
        <v>137</v>
      </c>
      <c r="U82" s="20">
        <v>2024.5</v>
      </c>
      <c r="V82" s="21"/>
    </row>
    <row r="83" ht="39" customHeight="1" spans="1:22">
      <c r="A83" s="23" t="s">
        <v>415</v>
      </c>
      <c r="B83" s="27"/>
      <c r="C83" s="19"/>
      <c r="D83" s="20"/>
      <c r="E83" s="20"/>
      <c r="F83" s="21"/>
      <c r="G83" s="22">
        <f>SUM(G84:G102)</f>
        <v>3038</v>
      </c>
      <c r="H83" s="20"/>
      <c r="I83" s="21"/>
      <c r="J83" s="21"/>
      <c r="K83" s="19"/>
      <c r="L83" s="19"/>
      <c r="M83" s="19"/>
      <c r="N83" s="19"/>
      <c r="O83" s="19"/>
      <c r="P83" s="19"/>
      <c r="Q83" s="19"/>
      <c r="R83" s="19"/>
      <c r="S83" s="20"/>
      <c r="T83" s="20"/>
      <c r="U83" s="19"/>
      <c r="V83" s="33"/>
    </row>
    <row r="84" ht="126" customHeight="1" spans="1:22">
      <c r="A84" s="19">
        <v>72</v>
      </c>
      <c r="B84" s="20" t="s">
        <v>416</v>
      </c>
      <c r="C84" s="19" t="s">
        <v>110</v>
      </c>
      <c r="D84" s="20" t="s">
        <v>58</v>
      </c>
      <c r="E84" s="20" t="s">
        <v>302</v>
      </c>
      <c r="F84" s="21" t="s">
        <v>417</v>
      </c>
      <c r="G84" s="20">
        <v>150</v>
      </c>
      <c r="H84" s="20" t="s">
        <v>73</v>
      </c>
      <c r="I84" s="21" t="s">
        <v>418</v>
      </c>
      <c r="J84" s="21" t="s">
        <v>419</v>
      </c>
      <c r="K84" s="19">
        <v>0</v>
      </c>
      <c r="L84" s="19">
        <v>1</v>
      </c>
      <c r="M84" s="19">
        <v>0.01</v>
      </c>
      <c r="N84" s="19"/>
      <c r="O84" s="19">
        <v>0.01</v>
      </c>
      <c r="P84" s="19">
        <v>0.04</v>
      </c>
      <c r="Q84" s="19"/>
      <c r="R84" s="19">
        <v>0.04</v>
      </c>
      <c r="S84" s="20" t="s">
        <v>55</v>
      </c>
      <c r="T84" s="20" t="s">
        <v>83</v>
      </c>
      <c r="U84" s="19">
        <v>2023.11</v>
      </c>
      <c r="V84" s="33"/>
    </row>
    <row r="85" ht="111" customHeight="1" spans="1:22">
      <c r="A85" s="19">
        <v>73</v>
      </c>
      <c r="B85" s="20" t="s">
        <v>420</v>
      </c>
      <c r="C85" s="19" t="s">
        <v>31</v>
      </c>
      <c r="D85" s="20" t="s">
        <v>58</v>
      </c>
      <c r="E85" s="20" t="s">
        <v>421</v>
      </c>
      <c r="F85" s="21" t="s">
        <v>422</v>
      </c>
      <c r="G85" s="20">
        <v>100</v>
      </c>
      <c r="H85" s="20" t="s">
        <v>73</v>
      </c>
      <c r="I85" s="21" t="s">
        <v>423</v>
      </c>
      <c r="J85" s="21" t="s">
        <v>424</v>
      </c>
      <c r="K85" s="19">
        <v>0</v>
      </c>
      <c r="L85" s="19">
        <v>1</v>
      </c>
      <c r="M85" s="19">
        <v>0.003</v>
      </c>
      <c r="N85" s="19">
        <v>0</v>
      </c>
      <c r="O85" s="19">
        <v>0.003</v>
      </c>
      <c r="P85" s="19">
        <v>0.01</v>
      </c>
      <c r="Q85" s="19">
        <v>0</v>
      </c>
      <c r="R85" s="19">
        <v>0.01</v>
      </c>
      <c r="S85" s="20" t="s">
        <v>55</v>
      </c>
      <c r="T85" s="20" t="s">
        <v>69</v>
      </c>
      <c r="U85" s="19">
        <v>2023.11</v>
      </c>
      <c r="V85" s="33"/>
    </row>
    <row r="86" ht="117" customHeight="1" spans="1:22">
      <c r="A86" s="19">
        <v>74</v>
      </c>
      <c r="B86" s="20" t="s">
        <v>425</v>
      </c>
      <c r="C86" s="19" t="s">
        <v>31</v>
      </c>
      <c r="D86" s="20" t="s">
        <v>58</v>
      </c>
      <c r="E86" s="20" t="s">
        <v>426</v>
      </c>
      <c r="F86" s="21" t="s">
        <v>427</v>
      </c>
      <c r="G86" s="20">
        <v>220</v>
      </c>
      <c r="H86" s="20" t="s">
        <v>73</v>
      </c>
      <c r="I86" s="21" t="s">
        <v>428</v>
      </c>
      <c r="J86" s="21" t="s">
        <v>429</v>
      </c>
      <c r="K86" s="19">
        <v>0</v>
      </c>
      <c r="L86" s="19">
        <v>1</v>
      </c>
      <c r="M86" s="19">
        <v>0.0042</v>
      </c>
      <c r="N86" s="19">
        <v>0</v>
      </c>
      <c r="O86" s="19">
        <v>0.0042</v>
      </c>
      <c r="P86" s="19">
        <v>0.0147</v>
      </c>
      <c r="Q86" s="19">
        <v>0</v>
      </c>
      <c r="R86" s="19">
        <v>0.0147</v>
      </c>
      <c r="S86" s="20" t="s">
        <v>55</v>
      </c>
      <c r="T86" s="20" t="s">
        <v>69</v>
      </c>
      <c r="U86" s="19">
        <v>2023.11</v>
      </c>
      <c r="V86" s="33"/>
    </row>
    <row r="87" s="4" customFormat="1" ht="113" customHeight="1" spans="1:22">
      <c r="A87" s="19">
        <v>75</v>
      </c>
      <c r="B87" s="29" t="s">
        <v>430</v>
      </c>
      <c r="C87" s="29" t="s">
        <v>31</v>
      </c>
      <c r="D87" s="29" t="s">
        <v>431</v>
      </c>
      <c r="E87" s="29" t="s">
        <v>432</v>
      </c>
      <c r="F87" s="28" t="s">
        <v>433</v>
      </c>
      <c r="G87" s="29">
        <v>220</v>
      </c>
      <c r="H87" s="20" t="s">
        <v>35</v>
      </c>
      <c r="I87" s="29" t="s">
        <v>434</v>
      </c>
      <c r="J87" s="29" t="s">
        <v>435</v>
      </c>
      <c r="K87" s="31">
        <v>0</v>
      </c>
      <c r="L87" s="31">
        <v>1</v>
      </c>
      <c r="M87" s="31">
        <v>0.0413</v>
      </c>
      <c r="N87" s="31">
        <v>0</v>
      </c>
      <c r="O87" s="31">
        <v>0.0413</v>
      </c>
      <c r="P87" s="31">
        <v>0.17</v>
      </c>
      <c r="Q87" s="31">
        <v>0</v>
      </c>
      <c r="R87" s="31">
        <v>0.17</v>
      </c>
      <c r="S87" s="20" t="s">
        <v>55</v>
      </c>
      <c r="T87" s="20" t="s">
        <v>108</v>
      </c>
      <c r="U87" s="19">
        <v>2024.5</v>
      </c>
      <c r="V87" s="33"/>
    </row>
    <row r="88" ht="114" customHeight="1" spans="1:22">
      <c r="A88" s="19">
        <v>76</v>
      </c>
      <c r="B88" s="20" t="s">
        <v>436</v>
      </c>
      <c r="C88" s="19" t="s">
        <v>31</v>
      </c>
      <c r="D88" s="20" t="s">
        <v>58</v>
      </c>
      <c r="E88" s="20" t="s">
        <v>437</v>
      </c>
      <c r="F88" s="21" t="s">
        <v>438</v>
      </c>
      <c r="G88" s="20">
        <v>300</v>
      </c>
      <c r="H88" s="20" t="s">
        <v>73</v>
      </c>
      <c r="I88" s="21" t="s">
        <v>439</v>
      </c>
      <c r="J88" s="21" t="s">
        <v>440</v>
      </c>
      <c r="K88" s="19">
        <v>0</v>
      </c>
      <c r="L88" s="19">
        <v>1</v>
      </c>
      <c r="M88" s="19">
        <v>0.077</v>
      </c>
      <c r="N88" s="19">
        <v>0.005</v>
      </c>
      <c r="O88" s="19">
        <v>0.072</v>
      </c>
      <c r="P88" s="19">
        <v>0.3</v>
      </c>
      <c r="Q88" s="19">
        <v>0.014</v>
      </c>
      <c r="R88" s="19">
        <v>0.26</v>
      </c>
      <c r="S88" s="20" t="s">
        <v>55</v>
      </c>
      <c r="T88" s="20" t="s">
        <v>115</v>
      </c>
      <c r="U88" s="19">
        <v>2023.11</v>
      </c>
      <c r="V88" s="33"/>
    </row>
    <row r="89" ht="67.5" spans="1:22">
      <c r="A89" s="19">
        <v>77</v>
      </c>
      <c r="B89" s="20" t="s">
        <v>441</v>
      </c>
      <c r="C89" s="19" t="s">
        <v>442</v>
      </c>
      <c r="D89" s="20" t="s">
        <v>58</v>
      </c>
      <c r="E89" s="20" t="s">
        <v>443</v>
      </c>
      <c r="F89" s="21" t="s">
        <v>444</v>
      </c>
      <c r="G89" s="20">
        <v>56</v>
      </c>
      <c r="H89" s="20" t="s">
        <v>73</v>
      </c>
      <c r="I89" s="21" t="s">
        <v>445</v>
      </c>
      <c r="J89" s="21" t="s">
        <v>446</v>
      </c>
      <c r="K89" s="19">
        <v>0</v>
      </c>
      <c r="L89" s="19">
        <v>1</v>
      </c>
      <c r="M89" s="19">
        <v>0.0389</v>
      </c>
      <c r="N89" s="19">
        <v>0</v>
      </c>
      <c r="O89" s="19">
        <v>0.0389</v>
      </c>
      <c r="P89" s="19">
        <v>0.148</v>
      </c>
      <c r="Q89" s="19">
        <v>0</v>
      </c>
      <c r="R89" s="19">
        <v>0.148</v>
      </c>
      <c r="S89" s="20" t="s">
        <v>55</v>
      </c>
      <c r="T89" s="20" t="s">
        <v>176</v>
      </c>
      <c r="U89" s="19">
        <v>2023.11</v>
      </c>
      <c r="V89" s="33"/>
    </row>
    <row r="90" ht="98" customHeight="1" spans="1:22">
      <c r="A90" s="19">
        <v>78</v>
      </c>
      <c r="B90" s="20" t="s">
        <v>447</v>
      </c>
      <c r="C90" s="19" t="s">
        <v>31</v>
      </c>
      <c r="D90" s="20" t="s">
        <v>58</v>
      </c>
      <c r="E90" s="20" t="s">
        <v>448</v>
      </c>
      <c r="F90" s="21" t="s">
        <v>449</v>
      </c>
      <c r="G90" s="20">
        <v>150</v>
      </c>
      <c r="H90" s="20" t="s">
        <v>73</v>
      </c>
      <c r="I90" s="21" t="s">
        <v>450</v>
      </c>
      <c r="J90" s="21" t="s">
        <v>451</v>
      </c>
      <c r="K90" s="19" t="s">
        <v>316</v>
      </c>
      <c r="L90" s="19">
        <v>1</v>
      </c>
      <c r="M90" s="19">
        <v>0.04</v>
      </c>
      <c r="N90" s="19">
        <v>0.0004</v>
      </c>
      <c r="O90" s="19">
        <v>0.0396</v>
      </c>
      <c r="P90" s="19">
        <v>0.15</v>
      </c>
      <c r="Q90" s="19">
        <v>0.0008</v>
      </c>
      <c r="R90" s="19">
        <v>0.1492</v>
      </c>
      <c r="S90" s="20" t="s">
        <v>55</v>
      </c>
      <c r="T90" s="20" t="s">
        <v>310</v>
      </c>
      <c r="U90" s="19">
        <v>2023.11</v>
      </c>
      <c r="V90" s="33"/>
    </row>
    <row r="91" ht="54" spans="1:22">
      <c r="A91" s="19">
        <v>79</v>
      </c>
      <c r="B91" s="20" t="s">
        <v>452</v>
      </c>
      <c r="C91" s="19" t="s">
        <v>31</v>
      </c>
      <c r="D91" s="20" t="s">
        <v>58</v>
      </c>
      <c r="E91" s="20" t="s">
        <v>321</v>
      </c>
      <c r="F91" s="21" t="s">
        <v>453</v>
      </c>
      <c r="G91" s="20">
        <v>140</v>
      </c>
      <c r="H91" s="20" t="s">
        <v>73</v>
      </c>
      <c r="I91" s="21" t="s">
        <v>454</v>
      </c>
      <c r="J91" s="21" t="s">
        <v>455</v>
      </c>
      <c r="K91" s="19">
        <v>0</v>
      </c>
      <c r="L91" s="19">
        <v>1</v>
      </c>
      <c r="M91" s="19">
        <v>0.034</v>
      </c>
      <c r="N91" s="19">
        <v>0.0002</v>
      </c>
      <c r="O91" s="19">
        <v>0.0338</v>
      </c>
      <c r="P91" s="19">
        <v>0.1284</v>
      </c>
      <c r="Q91" s="19">
        <v>0.0006</v>
      </c>
      <c r="R91" s="19">
        <v>0.1278</v>
      </c>
      <c r="S91" s="20" t="s">
        <v>55</v>
      </c>
      <c r="T91" s="20" t="s">
        <v>310</v>
      </c>
      <c r="U91" s="19">
        <v>2023.11</v>
      </c>
      <c r="V91" s="33"/>
    </row>
    <row r="92" ht="93" customHeight="1" spans="1:22">
      <c r="A92" s="19">
        <v>80</v>
      </c>
      <c r="B92" s="20" t="s">
        <v>456</v>
      </c>
      <c r="C92" s="19" t="s">
        <v>31</v>
      </c>
      <c r="D92" s="20" t="s">
        <v>58</v>
      </c>
      <c r="E92" s="20" t="s">
        <v>457</v>
      </c>
      <c r="F92" s="21" t="s">
        <v>458</v>
      </c>
      <c r="G92" s="20">
        <v>100</v>
      </c>
      <c r="H92" s="20" t="s">
        <v>35</v>
      </c>
      <c r="I92" s="21" t="s">
        <v>459</v>
      </c>
      <c r="J92" s="21" t="s">
        <v>460</v>
      </c>
      <c r="K92" s="19">
        <v>1</v>
      </c>
      <c r="L92" s="19">
        <v>0</v>
      </c>
      <c r="M92" s="19">
        <v>0.0452</v>
      </c>
      <c r="N92" s="19">
        <v>0.0038</v>
      </c>
      <c r="O92" s="19">
        <v>0.0414</v>
      </c>
      <c r="P92" s="19">
        <v>0.1469</v>
      </c>
      <c r="Q92" s="19">
        <v>0.0144</v>
      </c>
      <c r="R92" s="19">
        <v>0.1325</v>
      </c>
      <c r="S92" s="20" t="s">
        <v>55</v>
      </c>
      <c r="T92" s="20" t="s">
        <v>137</v>
      </c>
      <c r="U92" s="19">
        <v>2023.11</v>
      </c>
      <c r="V92" s="33"/>
    </row>
    <row r="93" ht="60" customHeight="1" spans="1:22">
      <c r="A93" s="19">
        <v>81</v>
      </c>
      <c r="B93" s="20" t="s">
        <v>461</v>
      </c>
      <c r="C93" s="19" t="s">
        <v>31</v>
      </c>
      <c r="D93" s="20" t="s">
        <v>58</v>
      </c>
      <c r="E93" s="20" t="s">
        <v>133</v>
      </c>
      <c r="F93" s="21" t="s">
        <v>462</v>
      </c>
      <c r="G93" s="20">
        <v>150</v>
      </c>
      <c r="H93" s="20" t="s">
        <v>35</v>
      </c>
      <c r="I93" s="21" t="s">
        <v>463</v>
      </c>
      <c r="J93" s="21" t="s">
        <v>464</v>
      </c>
      <c r="K93" s="19">
        <v>0</v>
      </c>
      <c r="L93" s="19">
        <v>1</v>
      </c>
      <c r="M93" s="19">
        <v>0.0206</v>
      </c>
      <c r="N93" s="19">
        <v>0.0015</v>
      </c>
      <c r="O93" s="19">
        <v>0.0191</v>
      </c>
      <c r="P93" s="19">
        <v>0.0736</v>
      </c>
      <c r="Q93" s="19">
        <v>0.0046</v>
      </c>
      <c r="R93" s="19">
        <v>0.069</v>
      </c>
      <c r="S93" s="20" t="s">
        <v>55</v>
      </c>
      <c r="T93" s="20" t="s">
        <v>137</v>
      </c>
      <c r="U93" s="19">
        <v>2023.11</v>
      </c>
      <c r="V93" s="33"/>
    </row>
    <row r="94" ht="67.5" spans="1:22">
      <c r="A94" s="19">
        <v>82</v>
      </c>
      <c r="B94" s="20" t="s">
        <v>465</v>
      </c>
      <c r="C94" s="19" t="s">
        <v>31</v>
      </c>
      <c r="D94" s="20" t="s">
        <v>58</v>
      </c>
      <c r="E94" s="20" t="s">
        <v>466</v>
      </c>
      <c r="F94" s="21" t="s">
        <v>467</v>
      </c>
      <c r="G94" s="20">
        <v>150</v>
      </c>
      <c r="H94" s="20" t="s">
        <v>35</v>
      </c>
      <c r="I94" s="21" t="s">
        <v>468</v>
      </c>
      <c r="J94" s="21" t="s">
        <v>469</v>
      </c>
      <c r="K94" s="19">
        <v>0</v>
      </c>
      <c r="L94" s="19">
        <v>1</v>
      </c>
      <c r="M94" s="19">
        <v>0.0381</v>
      </c>
      <c r="N94" s="19">
        <v>0.0003</v>
      </c>
      <c r="O94" s="19">
        <v>0.0278</v>
      </c>
      <c r="P94" s="19">
        <v>0.1183</v>
      </c>
      <c r="Q94" s="19">
        <v>0.0008</v>
      </c>
      <c r="R94" s="19">
        <v>0.1175</v>
      </c>
      <c r="S94" s="20" t="s">
        <v>55</v>
      </c>
      <c r="T94" s="20" t="s">
        <v>137</v>
      </c>
      <c r="U94" s="19">
        <v>2023.11</v>
      </c>
      <c r="V94" s="33"/>
    </row>
    <row r="95" ht="101" customHeight="1" spans="1:22">
      <c r="A95" s="19">
        <v>83</v>
      </c>
      <c r="B95" s="20" t="s">
        <v>470</v>
      </c>
      <c r="C95" s="19" t="s">
        <v>31</v>
      </c>
      <c r="D95" s="20" t="s">
        <v>58</v>
      </c>
      <c r="E95" s="20" t="s">
        <v>471</v>
      </c>
      <c r="F95" s="21" t="s">
        <v>472</v>
      </c>
      <c r="G95" s="20">
        <v>150</v>
      </c>
      <c r="H95" s="20" t="s">
        <v>35</v>
      </c>
      <c r="I95" s="21" t="s">
        <v>468</v>
      </c>
      <c r="J95" s="21" t="s">
        <v>473</v>
      </c>
      <c r="K95" s="19">
        <v>0</v>
      </c>
      <c r="L95" s="19">
        <v>1</v>
      </c>
      <c r="M95" s="19">
        <v>0.0214</v>
      </c>
      <c r="N95" s="19">
        <v>0.0011</v>
      </c>
      <c r="O95" s="19">
        <v>0.0203</v>
      </c>
      <c r="P95" s="19">
        <v>0.0804</v>
      </c>
      <c r="Q95" s="19">
        <v>0.0035</v>
      </c>
      <c r="R95" s="19">
        <v>0.0769</v>
      </c>
      <c r="S95" s="20" t="s">
        <v>55</v>
      </c>
      <c r="T95" s="20" t="s">
        <v>137</v>
      </c>
      <c r="U95" s="19">
        <v>2023.11</v>
      </c>
      <c r="V95" s="33"/>
    </row>
    <row r="96" ht="54" spans="1:22">
      <c r="A96" s="19">
        <v>84</v>
      </c>
      <c r="B96" s="20" t="s">
        <v>474</v>
      </c>
      <c r="C96" s="19" t="s">
        <v>31</v>
      </c>
      <c r="D96" s="20" t="s">
        <v>58</v>
      </c>
      <c r="E96" s="20" t="s">
        <v>140</v>
      </c>
      <c r="F96" s="21" t="s">
        <v>475</v>
      </c>
      <c r="G96" s="20">
        <v>150</v>
      </c>
      <c r="H96" s="20" t="s">
        <v>35</v>
      </c>
      <c r="I96" s="21" t="s">
        <v>463</v>
      </c>
      <c r="J96" s="21" t="s">
        <v>476</v>
      </c>
      <c r="K96" s="19">
        <v>1</v>
      </c>
      <c r="L96" s="19">
        <v>0</v>
      </c>
      <c r="M96" s="19">
        <v>0.0743</v>
      </c>
      <c r="N96" s="19">
        <v>0.0053</v>
      </c>
      <c r="O96" s="19">
        <v>0.069</v>
      </c>
      <c r="P96" s="19">
        <v>0.2308</v>
      </c>
      <c r="Q96" s="19">
        <v>0.0195</v>
      </c>
      <c r="R96" s="19">
        <v>0.2113</v>
      </c>
      <c r="S96" s="20" t="s">
        <v>55</v>
      </c>
      <c r="T96" s="20" t="s">
        <v>137</v>
      </c>
      <c r="U96" s="19">
        <v>2023.11</v>
      </c>
      <c r="V96" s="33"/>
    </row>
    <row r="97" ht="100" customHeight="1" spans="1:22">
      <c r="A97" s="19">
        <v>85</v>
      </c>
      <c r="B97" s="20" t="s">
        <v>477</v>
      </c>
      <c r="C97" s="19" t="s">
        <v>31</v>
      </c>
      <c r="D97" s="20" t="s">
        <v>58</v>
      </c>
      <c r="E97" s="20" t="s">
        <v>411</v>
      </c>
      <c r="F97" s="21" t="s">
        <v>478</v>
      </c>
      <c r="G97" s="20">
        <v>150</v>
      </c>
      <c r="H97" s="20" t="s">
        <v>35</v>
      </c>
      <c r="I97" s="21" t="s">
        <v>479</v>
      </c>
      <c r="J97" s="21" t="s">
        <v>480</v>
      </c>
      <c r="K97" s="19">
        <v>0</v>
      </c>
      <c r="L97" s="19">
        <v>1</v>
      </c>
      <c r="M97" s="19">
        <v>0.032</v>
      </c>
      <c r="N97" s="19">
        <v>0.0014</v>
      </c>
      <c r="O97" s="19">
        <v>0.0306</v>
      </c>
      <c r="P97" s="19">
        <v>0.1471</v>
      </c>
      <c r="Q97" s="19">
        <v>0.0051</v>
      </c>
      <c r="R97" s="19">
        <v>0.142</v>
      </c>
      <c r="S97" s="20" t="s">
        <v>55</v>
      </c>
      <c r="T97" s="20" t="s">
        <v>137</v>
      </c>
      <c r="U97" s="19">
        <v>2023.11</v>
      </c>
      <c r="V97" s="33"/>
    </row>
    <row r="98" ht="78" customHeight="1" spans="1:22">
      <c r="A98" s="19">
        <v>86</v>
      </c>
      <c r="B98" s="20" t="s">
        <v>481</v>
      </c>
      <c r="C98" s="19" t="s">
        <v>31</v>
      </c>
      <c r="D98" s="20" t="s">
        <v>58</v>
      </c>
      <c r="E98" s="20" t="s">
        <v>482</v>
      </c>
      <c r="F98" s="21" t="s">
        <v>483</v>
      </c>
      <c r="G98" s="20">
        <v>300</v>
      </c>
      <c r="H98" s="20" t="s">
        <v>484</v>
      </c>
      <c r="I98" s="21" t="s">
        <v>485</v>
      </c>
      <c r="J98" s="21" t="s">
        <v>486</v>
      </c>
      <c r="K98" s="19">
        <v>1</v>
      </c>
      <c r="L98" s="19">
        <v>0</v>
      </c>
      <c r="M98" s="19">
        <v>0.029</v>
      </c>
      <c r="N98" s="19">
        <v>0.003</v>
      </c>
      <c r="O98" s="19">
        <v>0.026</v>
      </c>
      <c r="P98" s="19">
        <v>0.097</v>
      </c>
      <c r="Q98" s="19">
        <v>0.011</v>
      </c>
      <c r="R98" s="19">
        <v>0.086</v>
      </c>
      <c r="S98" s="20" t="s">
        <v>55</v>
      </c>
      <c r="T98" s="20" t="s">
        <v>115</v>
      </c>
      <c r="U98" s="19">
        <v>2023.11</v>
      </c>
      <c r="V98" s="33"/>
    </row>
    <row r="99" ht="136" customHeight="1" spans="1:22">
      <c r="A99" s="19">
        <v>87</v>
      </c>
      <c r="B99" s="20" t="s">
        <v>487</v>
      </c>
      <c r="C99" s="19" t="s">
        <v>31</v>
      </c>
      <c r="D99" s="20" t="s">
        <v>58</v>
      </c>
      <c r="E99" s="20" t="s">
        <v>488</v>
      </c>
      <c r="F99" s="21" t="s">
        <v>489</v>
      </c>
      <c r="G99" s="20">
        <v>180</v>
      </c>
      <c r="H99" s="20" t="s">
        <v>490</v>
      </c>
      <c r="I99" s="21" t="s">
        <v>491</v>
      </c>
      <c r="J99" s="21" t="s">
        <v>492</v>
      </c>
      <c r="K99" s="19">
        <v>0</v>
      </c>
      <c r="L99" s="19">
        <v>1</v>
      </c>
      <c r="M99" s="19">
        <v>0.0413</v>
      </c>
      <c r="N99" s="19">
        <v>0</v>
      </c>
      <c r="O99" s="19">
        <v>0.0413</v>
      </c>
      <c r="P99" s="19" t="s">
        <v>493</v>
      </c>
      <c r="Q99" s="19">
        <v>0</v>
      </c>
      <c r="R99" s="19" t="s">
        <v>493</v>
      </c>
      <c r="S99" s="20" t="s">
        <v>55</v>
      </c>
      <c r="T99" s="20" t="s">
        <v>149</v>
      </c>
      <c r="U99" s="19">
        <v>2023.11</v>
      </c>
      <c r="V99" s="33"/>
    </row>
    <row r="100" ht="121.5" spans="1:22">
      <c r="A100" s="19">
        <v>88</v>
      </c>
      <c r="B100" s="20" t="s">
        <v>494</v>
      </c>
      <c r="C100" s="19" t="s">
        <v>31</v>
      </c>
      <c r="D100" s="20" t="s">
        <v>58</v>
      </c>
      <c r="E100" s="20" t="s">
        <v>495</v>
      </c>
      <c r="F100" s="21" t="s">
        <v>496</v>
      </c>
      <c r="G100" s="20">
        <v>210</v>
      </c>
      <c r="H100" s="20" t="s">
        <v>497</v>
      </c>
      <c r="I100" s="21" t="s">
        <v>491</v>
      </c>
      <c r="J100" s="21" t="s">
        <v>492</v>
      </c>
      <c r="K100" s="19">
        <v>0</v>
      </c>
      <c r="L100" s="19">
        <v>1</v>
      </c>
      <c r="M100" s="19">
        <v>0.0337</v>
      </c>
      <c r="N100" s="19">
        <v>0</v>
      </c>
      <c r="O100" s="19">
        <v>0.0337</v>
      </c>
      <c r="P100" s="19">
        <v>0.1334</v>
      </c>
      <c r="Q100" s="19">
        <v>0</v>
      </c>
      <c r="R100" s="19">
        <v>0.1334</v>
      </c>
      <c r="S100" s="20" t="s">
        <v>55</v>
      </c>
      <c r="T100" s="20" t="s">
        <v>149</v>
      </c>
      <c r="U100" s="19">
        <v>2023.11</v>
      </c>
      <c r="V100" s="33"/>
    </row>
    <row r="101" s="4" customFormat="1" ht="165" customHeight="1" spans="1:22">
      <c r="A101" s="19">
        <v>89</v>
      </c>
      <c r="B101" s="29" t="s">
        <v>498</v>
      </c>
      <c r="C101" s="29" t="s">
        <v>31</v>
      </c>
      <c r="D101" s="29" t="s">
        <v>431</v>
      </c>
      <c r="E101" s="29" t="s">
        <v>499</v>
      </c>
      <c r="F101" s="28" t="s">
        <v>500</v>
      </c>
      <c r="G101" s="29">
        <v>100</v>
      </c>
      <c r="H101" s="20" t="s">
        <v>35</v>
      </c>
      <c r="I101" s="29" t="s">
        <v>501</v>
      </c>
      <c r="J101" s="29" t="s">
        <v>502</v>
      </c>
      <c r="K101" s="31">
        <v>0</v>
      </c>
      <c r="L101" s="31">
        <v>1</v>
      </c>
      <c r="M101" s="31">
        <v>0.007</v>
      </c>
      <c r="N101" s="31">
        <v>0</v>
      </c>
      <c r="O101" s="31">
        <v>0.007</v>
      </c>
      <c r="P101" s="31">
        <v>0.01</v>
      </c>
      <c r="Q101" s="31">
        <v>0</v>
      </c>
      <c r="R101" s="31">
        <v>0.01</v>
      </c>
      <c r="S101" s="20" t="s">
        <v>55</v>
      </c>
      <c r="T101" s="20" t="s">
        <v>161</v>
      </c>
      <c r="U101" s="19">
        <v>2024.5</v>
      </c>
      <c r="V101" s="33"/>
    </row>
    <row r="102" s="4" customFormat="1" ht="165" customHeight="1" spans="1:22">
      <c r="A102" s="19">
        <v>90</v>
      </c>
      <c r="B102" s="29" t="s">
        <v>503</v>
      </c>
      <c r="C102" s="29" t="s">
        <v>110</v>
      </c>
      <c r="D102" s="29" t="s">
        <v>247</v>
      </c>
      <c r="E102" s="29" t="s">
        <v>504</v>
      </c>
      <c r="F102" s="28" t="s">
        <v>505</v>
      </c>
      <c r="G102" s="29">
        <v>62</v>
      </c>
      <c r="H102" s="20" t="s">
        <v>35</v>
      </c>
      <c r="I102" s="29" t="s">
        <v>47</v>
      </c>
      <c r="J102" s="29" t="s">
        <v>47</v>
      </c>
      <c r="K102" s="31">
        <v>1</v>
      </c>
      <c r="L102" s="31">
        <v>0</v>
      </c>
      <c r="M102" s="31">
        <v>0.0733</v>
      </c>
      <c r="N102" s="31">
        <v>0.0041</v>
      </c>
      <c r="O102" s="31">
        <v>0.0692</v>
      </c>
      <c r="P102" s="31">
        <v>0.2652</v>
      </c>
      <c r="Q102" s="31">
        <v>0.0152</v>
      </c>
      <c r="R102" s="31">
        <v>0.25</v>
      </c>
      <c r="S102" s="20" t="s">
        <v>55</v>
      </c>
      <c r="T102" s="20" t="s">
        <v>137</v>
      </c>
      <c r="U102" s="19">
        <v>2024.5</v>
      </c>
      <c r="V102" s="33"/>
    </row>
    <row r="103" ht="36" customHeight="1" spans="1:22">
      <c r="A103" s="23" t="s">
        <v>506</v>
      </c>
      <c r="B103" s="27"/>
      <c r="C103" s="19"/>
      <c r="D103" s="20"/>
      <c r="E103" s="20"/>
      <c r="F103" s="21"/>
      <c r="G103" s="22">
        <f>SUM(G104:G105)</f>
        <v>556</v>
      </c>
      <c r="H103" s="20"/>
      <c r="I103" s="21"/>
      <c r="J103" s="21"/>
      <c r="K103" s="19"/>
      <c r="L103" s="19"/>
      <c r="M103" s="19"/>
      <c r="N103" s="19"/>
      <c r="O103" s="19"/>
      <c r="P103" s="19"/>
      <c r="Q103" s="19"/>
      <c r="R103" s="19"/>
      <c r="S103" s="20"/>
      <c r="T103" s="20"/>
      <c r="U103" s="19"/>
      <c r="V103" s="33"/>
    </row>
    <row r="104" ht="60" customHeight="1" spans="1:22">
      <c r="A104" s="19">
        <v>91</v>
      </c>
      <c r="B104" s="20" t="s">
        <v>507</v>
      </c>
      <c r="C104" s="19" t="s">
        <v>31</v>
      </c>
      <c r="D104" s="20" t="s">
        <v>32</v>
      </c>
      <c r="E104" s="20" t="s">
        <v>59</v>
      </c>
      <c r="F104" s="21" t="s">
        <v>508</v>
      </c>
      <c r="G104" s="20">
        <v>77</v>
      </c>
      <c r="H104" s="20" t="s">
        <v>35</v>
      </c>
      <c r="I104" s="21" t="s">
        <v>509</v>
      </c>
      <c r="J104" s="21" t="s">
        <v>510</v>
      </c>
      <c r="K104" s="19">
        <v>12</v>
      </c>
      <c r="L104" s="19">
        <v>77</v>
      </c>
      <c r="M104" s="19">
        <v>0.713</v>
      </c>
      <c r="N104" s="19">
        <v>0.713</v>
      </c>
      <c r="O104" s="19">
        <v>0</v>
      </c>
      <c r="P104" s="19">
        <v>0.2325</v>
      </c>
      <c r="Q104" s="19">
        <v>0.2325</v>
      </c>
      <c r="R104" s="19">
        <v>0</v>
      </c>
      <c r="S104" s="20" t="s">
        <v>55</v>
      </c>
      <c r="T104" s="20" t="s">
        <v>63</v>
      </c>
      <c r="U104" s="19">
        <v>2023.11</v>
      </c>
      <c r="V104" s="33"/>
    </row>
    <row r="105" ht="67.5" spans="1:22">
      <c r="A105" s="19">
        <v>92</v>
      </c>
      <c r="B105" s="20" t="s">
        <v>511</v>
      </c>
      <c r="C105" s="19" t="s">
        <v>31</v>
      </c>
      <c r="D105" s="20" t="s">
        <v>32</v>
      </c>
      <c r="E105" s="20" t="s">
        <v>59</v>
      </c>
      <c r="F105" s="21" t="s">
        <v>512</v>
      </c>
      <c r="G105" s="20">
        <v>479</v>
      </c>
      <c r="H105" s="20" t="s">
        <v>35</v>
      </c>
      <c r="I105" s="21" t="s">
        <v>513</v>
      </c>
      <c r="J105" s="21" t="s">
        <v>514</v>
      </c>
      <c r="K105" s="19">
        <v>12</v>
      </c>
      <c r="L105" s="19">
        <v>77</v>
      </c>
      <c r="M105" s="19">
        <v>0.713</v>
      </c>
      <c r="N105" s="19">
        <v>0.713</v>
      </c>
      <c r="O105" s="19">
        <v>0</v>
      </c>
      <c r="P105" s="19">
        <v>0.2325</v>
      </c>
      <c r="Q105" s="19">
        <v>0.2325</v>
      </c>
      <c r="R105" s="19">
        <v>0</v>
      </c>
      <c r="S105" s="20" t="s">
        <v>55</v>
      </c>
      <c r="T105" s="20" t="s">
        <v>515</v>
      </c>
      <c r="U105" s="19">
        <v>2023.11</v>
      </c>
      <c r="V105" s="33"/>
    </row>
    <row r="106" ht="28" customHeight="1" spans="1:22">
      <c r="A106" s="23" t="s">
        <v>516</v>
      </c>
      <c r="B106" s="27"/>
      <c r="C106" s="19"/>
      <c r="D106" s="20"/>
      <c r="E106" s="20"/>
      <c r="F106" s="21"/>
      <c r="G106" s="22">
        <f>SUM(G107:G121)</f>
        <v>4340</v>
      </c>
      <c r="H106" s="20"/>
      <c r="I106" s="21"/>
      <c r="J106" s="21"/>
      <c r="K106" s="19"/>
      <c r="L106" s="19"/>
      <c r="M106" s="19"/>
      <c r="N106" s="19"/>
      <c r="O106" s="19"/>
      <c r="P106" s="19"/>
      <c r="Q106" s="19"/>
      <c r="R106" s="19"/>
      <c r="S106" s="20"/>
      <c r="T106" s="20"/>
      <c r="U106" s="19"/>
      <c r="V106" s="33"/>
    </row>
    <row r="107" ht="212" customHeight="1" spans="1:22">
      <c r="A107" s="19">
        <v>93</v>
      </c>
      <c r="B107" s="20" t="s">
        <v>517</v>
      </c>
      <c r="C107" s="19" t="s">
        <v>31</v>
      </c>
      <c r="D107" s="20" t="s">
        <v>58</v>
      </c>
      <c r="E107" s="20" t="s">
        <v>518</v>
      </c>
      <c r="F107" s="21" t="s">
        <v>519</v>
      </c>
      <c r="G107" s="20">
        <v>1000</v>
      </c>
      <c r="H107" s="26" t="s">
        <v>520</v>
      </c>
      <c r="I107" s="21" t="s">
        <v>521</v>
      </c>
      <c r="J107" s="21" t="s">
        <v>522</v>
      </c>
      <c r="K107" s="19">
        <v>3</v>
      </c>
      <c r="L107" s="19">
        <v>7</v>
      </c>
      <c r="M107" s="19">
        <v>0.4636</v>
      </c>
      <c r="N107" s="19">
        <v>0.0188</v>
      </c>
      <c r="O107" s="19">
        <v>0.4448</v>
      </c>
      <c r="P107" s="19">
        <v>1.4186</v>
      </c>
      <c r="Q107" s="19">
        <v>0.0685</v>
      </c>
      <c r="R107" s="19">
        <v>1.3501</v>
      </c>
      <c r="S107" s="20" t="s">
        <v>55</v>
      </c>
      <c r="T107" s="20" t="s">
        <v>137</v>
      </c>
      <c r="U107" s="19">
        <v>2023.11</v>
      </c>
      <c r="V107" s="33"/>
    </row>
    <row r="108" ht="168" spans="1:22">
      <c r="A108" s="19">
        <v>94</v>
      </c>
      <c r="B108" s="20" t="s">
        <v>523</v>
      </c>
      <c r="C108" s="19" t="s">
        <v>31</v>
      </c>
      <c r="D108" s="20" t="s">
        <v>58</v>
      </c>
      <c r="E108" s="20" t="s">
        <v>524</v>
      </c>
      <c r="F108" s="21" t="s">
        <v>525</v>
      </c>
      <c r="G108" s="20">
        <v>1000</v>
      </c>
      <c r="H108" s="25" t="s">
        <v>526</v>
      </c>
      <c r="I108" s="21" t="s">
        <v>527</v>
      </c>
      <c r="J108" s="21" t="s">
        <v>528</v>
      </c>
      <c r="K108" s="19">
        <v>5</v>
      </c>
      <c r="L108" s="19">
        <v>5</v>
      </c>
      <c r="M108" s="19">
        <v>0.0648</v>
      </c>
      <c r="N108" s="19">
        <v>0.0279</v>
      </c>
      <c r="O108" s="19">
        <v>0.0369</v>
      </c>
      <c r="P108" s="19">
        <v>0.2228</v>
      </c>
      <c r="Q108" s="19">
        <v>0.0859</v>
      </c>
      <c r="R108" s="19">
        <v>0.1369</v>
      </c>
      <c r="S108" s="20" t="s">
        <v>55</v>
      </c>
      <c r="T108" s="20" t="s">
        <v>529</v>
      </c>
      <c r="U108" s="19">
        <v>2023.11</v>
      </c>
      <c r="V108" s="33"/>
    </row>
    <row r="109" s="4" customFormat="1" ht="142" customHeight="1" spans="1:22">
      <c r="A109" s="19">
        <v>95</v>
      </c>
      <c r="B109" s="20" t="s">
        <v>530</v>
      </c>
      <c r="C109" s="19" t="s">
        <v>31</v>
      </c>
      <c r="D109" s="20" t="s">
        <v>247</v>
      </c>
      <c r="E109" s="20" t="s">
        <v>59</v>
      </c>
      <c r="F109" s="21" t="s">
        <v>531</v>
      </c>
      <c r="G109" s="20">
        <v>1500</v>
      </c>
      <c r="H109" s="20"/>
      <c r="I109" s="29" t="s">
        <v>532</v>
      </c>
      <c r="J109" s="29" t="s">
        <v>533</v>
      </c>
      <c r="K109" s="31">
        <v>0</v>
      </c>
      <c r="L109" s="31">
        <v>15</v>
      </c>
      <c r="M109" s="31">
        <v>0.0648</v>
      </c>
      <c r="N109" s="31">
        <v>0.0279</v>
      </c>
      <c r="O109" s="31">
        <v>0.0369</v>
      </c>
      <c r="P109" s="31">
        <v>0.2228</v>
      </c>
      <c r="Q109" s="31">
        <v>0.0859</v>
      </c>
      <c r="R109" s="31">
        <v>0.1369</v>
      </c>
      <c r="S109" s="20" t="s">
        <v>55</v>
      </c>
      <c r="T109" s="20" t="s">
        <v>534</v>
      </c>
      <c r="U109" s="19">
        <v>2024.5</v>
      </c>
      <c r="V109" s="33"/>
    </row>
    <row r="110" ht="152" customHeight="1" spans="1:22">
      <c r="A110" s="19">
        <v>96</v>
      </c>
      <c r="B110" s="20" t="s">
        <v>535</v>
      </c>
      <c r="C110" s="19" t="s">
        <v>110</v>
      </c>
      <c r="D110" s="20" t="s">
        <v>32</v>
      </c>
      <c r="E110" s="20" t="s">
        <v>536</v>
      </c>
      <c r="F110" s="21" t="s">
        <v>537</v>
      </c>
      <c r="G110" s="20">
        <v>70</v>
      </c>
      <c r="H110" s="20" t="s">
        <v>538</v>
      </c>
      <c r="I110" s="21" t="s">
        <v>539</v>
      </c>
      <c r="J110" s="21" t="s">
        <v>540</v>
      </c>
      <c r="K110" s="19">
        <v>0</v>
      </c>
      <c r="L110" s="19">
        <v>1</v>
      </c>
      <c r="M110" s="19">
        <v>0.0447</v>
      </c>
      <c r="N110" s="19">
        <v>0.0005</v>
      </c>
      <c r="O110" s="19">
        <v>0.0442</v>
      </c>
      <c r="P110" s="19">
        <v>0.1466</v>
      </c>
      <c r="Q110" s="19">
        <v>0.0013</v>
      </c>
      <c r="R110" s="19">
        <v>0.1453</v>
      </c>
      <c r="S110" s="20" t="s">
        <v>541</v>
      </c>
      <c r="T110" s="20" t="s">
        <v>94</v>
      </c>
      <c r="U110" s="19">
        <v>2023.11</v>
      </c>
      <c r="V110" s="33"/>
    </row>
    <row r="111" ht="94.5" spans="1:22">
      <c r="A111" s="19">
        <v>97</v>
      </c>
      <c r="B111" s="20" t="s">
        <v>542</v>
      </c>
      <c r="C111" s="19" t="s">
        <v>31</v>
      </c>
      <c r="D111" s="20" t="s">
        <v>32</v>
      </c>
      <c r="E111" s="20" t="s">
        <v>302</v>
      </c>
      <c r="F111" s="21" t="s">
        <v>543</v>
      </c>
      <c r="G111" s="20">
        <v>70</v>
      </c>
      <c r="H111" s="20" t="s">
        <v>538</v>
      </c>
      <c r="I111" s="21" t="s">
        <v>544</v>
      </c>
      <c r="J111" s="21" t="s">
        <v>545</v>
      </c>
      <c r="K111" s="19">
        <v>0</v>
      </c>
      <c r="L111" s="19">
        <v>1</v>
      </c>
      <c r="M111" s="19">
        <v>0.01</v>
      </c>
      <c r="N111" s="19">
        <v>0</v>
      </c>
      <c r="O111" s="19">
        <v>0.01</v>
      </c>
      <c r="P111" s="19">
        <v>0.04</v>
      </c>
      <c r="Q111" s="19">
        <v>0</v>
      </c>
      <c r="R111" s="19">
        <v>0.04</v>
      </c>
      <c r="S111" s="20" t="s">
        <v>541</v>
      </c>
      <c r="T111" s="20" t="s">
        <v>83</v>
      </c>
      <c r="U111" s="19">
        <v>2023.11</v>
      </c>
      <c r="V111" s="33"/>
    </row>
    <row r="112" ht="138" customHeight="1" spans="1:22">
      <c r="A112" s="19">
        <v>98</v>
      </c>
      <c r="B112" s="20" t="s">
        <v>546</v>
      </c>
      <c r="C112" s="19" t="s">
        <v>31</v>
      </c>
      <c r="D112" s="20" t="s">
        <v>32</v>
      </c>
      <c r="E112" s="20" t="s">
        <v>547</v>
      </c>
      <c r="F112" s="21" t="s">
        <v>548</v>
      </c>
      <c r="G112" s="20">
        <v>70</v>
      </c>
      <c r="H112" s="20" t="s">
        <v>538</v>
      </c>
      <c r="I112" s="21" t="s">
        <v>549</v>
      </c>
      <c r="J112" s="21" t="s">
        <v>550</v>
      </c>
      <c r="K112" s="19">
        <v>0</v>
      </c>
      <c r="L112" s="19">
        <v>2</v>
      </c>
      <c r="M112" s="19">
        <v>0.03</v>
      </c>
      <c r="N112" s="19">
        <v>0</v>
      </c>
      <c r="O112" s="19">
        <v>0.03</v>
      </c>
      <c r="P112" s="19">
        <v>0.02</v>
      </c>
      <c r="Q112" s="19">
        <v>0</v>
      </c>
      <c r="R112" s="19">
        <v>0.02</v>
      </c>
      <c r="S112" s="20" t="s">
        <v>541</v>
      </c>
      <c r="T112" s="20" t="s">
        <v>83</v>
      </c>
      <c r="U112" s="19">
        <v>2023.11</v>
      </c>
      <c r="V112" s="33"/>
    </row>
    <row r="113" ht="116" customHeight="1" spans="1:22">
      <c r="A113" s="19">
        <v>99</v>
      </c>
      <c r="B113" s="20" t="s">
        <v>551</v>
      </c>
      <c r="C113" s="19" t="s">
        <v>31</v>
      </c>
      <c r="D113" s="20" t="s">
        <v>32</v>
      </c>
      <c r="E113" s="20" t="s">
        <v>552</v>
      </c>
      <c r="F113" s="21" t="s">
        <v>553</v>
      </c>
      <c r="G113" s="20">
        <v>70</v>
      </c>
      <c r="H113" s="20" t="s">
        <v>538</v>
      </c>
      <c r="I113" s="21" t="s">
        <v>554</v>
      </c>
      <c r="J113" s="21" t="s">
        <v>555</v>
      </c>
      <c r="K113" s="19">
        <v>0</v>
      </c>
      <c r="L113" s="19">
        <v>1</v>
      </c>
      <c r="M113" s="19">
        <v>0.03</v>
      </c>
      <c r="N113" s="19">
        <v>0</v>
      </c>
      <c r="O113" s="19">
        <v>0.03</v>
      </c>
      <c r="P113" s="19">
        <v>0.1</v>
      </c>
      <c r="Q113" s="19">
        <v>0</v>
      </c>
      <c r="R113" s="19">
        <v>0.1</v>
      </c>
      <c r="S113" s="20" t="s">
        <v>541</v>
      </c>
      <c r="T113" s="20" t="s">
        <v>397</v>
      </c>
      <c r="U113" s="19">
        <v>2023.11</v>
      </c>
      <c r="V113" s="33"/>
    </row>
    <row r="114" ht="137" customHeight="1" spans="1:22">
      <c r="A114" s="19">
        <v>100</v>
      </c>
      <c r="B114" s="20" t="s">
        <v>556</v>
      </c>
      <c r="C114" s="19" t="s">
        <v>110</v>
      </c>
      <c r="D114" s="20" t="s">
        <v>32</v>
      </c>
      <c r="E114" s="20" t="s">
        <v>557</v>
      </c>
      <c r="F114" s="21" t="s">
        <v>558</v>
      </c>
      <c r="G114" s="20">
        <v>70</v>
      </c>
      <c r="H114" s="20" t="s">
        <v>538</v>
      </c>
      <c r="I114" s="21" t="s">
        <v>559</v>
      </c>
      <c r="J114" s="21" t="s">
        <v>560</v>
      </c>
      <c r="K114" s="19">
        <v>0</v>
      </c>
      <c r="L114" s="19">
        <v>1</v>
      </c>
      <c r="M114" s="19">
        <v>0.0435</v>
      </c>
      <c r="N114" s="19">
        <v>0.0003</v>
      </c>
      <c r="O114" s="19">
        <v>0.0432</v>
      </c>
      <c r="P114" s="19">
        <v>0.1751</v>
      </c>
      <c r="Q114" s="19">
        <v>0.0008</v>
      </c>
      <c r="R114" s="19">
        <v>0.1743</v>
      </c>
      <c r="S114" s="20" t="s">
        <v>541</v>
      </c>
      <c r="T114" s="20" t="s">
        <v>310</v>
      </c>
      <c r="U114" s="19">
        <v>2023.11</v>
      </c>
      <c r="V114" s="33"/>
    </row>
    <row r="115" ht="81" spans="1:22">
      <c r="A115" s="19">
        <v>101</v>
      </c>
      <c r="B115" s="20" t="s">
        <v>561</v>
      </c>
      <c r="C115" s="19" t="s">
        <v>110</v>
      </c>
      <c r="D115" s="20" t="s">
        <v>32</v>
      </c>
      <c r="E115" s="20" t="s">
        <v>562</v>
      </c>
      <c r="F115" s="21" t="s">
        <v>563</v>
      </c>
      <c r="G115" s="20">
        <v>70</v>
      </c>
      <c r="H115" s="20" t="s">
        <v>538</v>
      </c>
      <c r="I115" s="21" t="s">
        <v>564</v>
      </c>
      <c r="J115" s="21" t="s">
        <v>565</v>
      </c>
      <c r="K115" s="19">
        <v>0</v>
      </c>
      <c r="L115" s="19">
        <v>1</v>
      </c>
      <c r="M115" s="19">
        <v>0.0276</v>
      </c>
      <c r="N115" s="19">
        <v>0</v>
      </c>
      <c r="O115" s="19">
        <v>0.0276</v>
      </c>
      <c r="P115" s="19">
        <v>0.1182</v>
      </c>
      <c r="Q115" s="19">
        <v>0</v>
      </c>
      <c r="R115" s="19">
        <v>0.1182</v>
      </c>
      <c r="S115" s="20" t="s">
        <v>541</v>
      </c>
      <c r="T115" s="20" t="s">
        <v>108</v>
      </c>
      <c r="U115" s="19">
        <v>2023.11</v>
      </c>
      <c r="V115" s="33"/>
    </row>
    <row r="116" ht="152" customHeight="1" spans="1:22">
      <c r="A116" s="19">
        <v>102</v>
      </c>
      <c r="B116" s="20" t="s">
        <v>566</v>
      </c>
      <c r="C116" s="19" t="s">
        <v>110</v>
      </c>
      <c r="D116" s="20" t="s">
        <v>32</v>
      </c>
      <c r="E116" s="20" t="s">
        <v>567</v>
      </c>
      <c r="F116" s="21" t="s">
        <v>568</v>
      </c>
      <c r="G116" s="20">
        <v>70</v>
      </c>
      <c r="H116" s="20" t="s">
        <v>538</v>
      </c>
      <c r="I116" s="21" t="s">
        <v>569</v>
      </c>
      <c r="J116" s="21" t="s">
        <v>570</v>
      </c>
      <c r="K116" s="19">
        <v>0</v>
      </c>
      <c r="L116" s="19">
        <v>1</v>
      </c>
      <c r="M116" s="19">
        <v>0.0331</v>
      </c>
      <c r="N116" s="19">
        <v>0</v>
      </c>
      <c r="O116" s="19">
        <v>0.0331</v>
      </c>
      <c r="P116" s="19">
        <v>0.1392</v>
      </c>
      <c r="Q116" s="19">
        <v>0</v>
      </c>
      <c r="R116" s="19">
        <v>0.1392</v>
      </c>
      <c r="S116" s="20" t="s">
        <v>541</v>
      </c>
      <c r="T116" s="20" t="s">
        <v>149</v>
      </c>
      <c r="U116" s="19">
        <v>2023.11</v>
      </c>
      <c r="V116" s="33"/>
    </row>
    <row r="117" ht="94.5" spans="1:22">
      <c r="A117" s="19">
        <v>103</v>
      </c>
      <c r="B117" s="20" t="s">
        <v>571</v>
      </c>
      <c r="C117" s="19" t="s">
        <v>31</v>
      </c>
      <c r="D117" s="20" t="s">
        <v>32</v>
      </c>
      <c r="E117" s="20" t="s">
        <v>572</v>
      </c>
      <c r="F117" s="21" t="s">
        <v>573</v>
      </c>
      <c r="G117" s="20">
        <v>70</v>
      </c>
      <c r="H117" s="20" t="s">
        <v>538</v>
      </c>
      <c r="I117" s="21" t="s">
        <v>574</v>
      </c>
      <c r="J117" s="21" t="s">
        <v>575</v>
      </c>
      <c r="K117" s="19">
        <v>0</v>
      </c>
      <c r="L117" s="19">
        <v>1</v>
      </c>
      <c r="M117" s="19">
        <v>0.03</v>
      </c>
      <c r="N117" s="19">
        <v>0</v>
      </c>
      <c r="O117" s="19">
        <v>0.03</v>
      </c>
      <c r="P117" s="19">
        <v>0.1</v>
      </c>
      <c r="Q117" s="19">
        <v>0</v>
      </c>
      <c r="R117" s="19">
        <v>0.1</v>
      </c>
      <c r="S117" s="20" t="s">
        <v>541</v>
      </c>
      <c r="T117" s="20" t="s">
        <v>176</v>
      </c>
      <c r="U117" s="19">
        <v>2023.11</v>
      </c>
      <c r="V117" s="33"/>
    </row>
    <row r="118" ht="133" customHeight="1" spans="1:22">
      <c r="A118" s="19">
        <v>104</v>
      </c>
      <c r="B118" s="20" t="s">
        <v>576</v>
      </c>
      <c r="C118" s="19" t="s">
        <v>110</v>
      </c>
      <c r="D118" s="20" t="s">
        <v>32</v>
      </c>
      <c r="E118" s="20" t="s">
        <v>577</v>
      </c>
      <c r="F118" s="21" t="s">
        <v>578</v>
      </c>
      <c r="G118" s="20">
        <v>70</v>
      </c>
      <c r="H118" s="20" t="s">
        <v>538</v>
      </c>
      <c r="I118" s="21" t="s">
        <v>579</v>
      </c>
      <c r="J118" s="21" t="s">
        <v>580</v>
      </c>
      <c r="K118" s="19">
        <v>0</v>
      </c>
      <c r="L118" s="19">
        <v>1</v>
      </c>
      <c r="M118" s="19">
        <v>0.032</v>
      </c>
      <c r="N118" s="19">
        <v>0</v>
      </c>
      <c r="O118" s="19">
        <v>0.032</v>
      </c>
      <c r="P118" s="19">
        <v>0.097</v>
      </c>
      <c r="Q118" s="19">
        <v>0</v>
      </c>
      <c r="R118" s="19">
        <v>0.097</v>
      </c>
      <c r="S118" s="20" t="s">
        <v>541</v>
      </c>
      <c r="T118" s="20" t="s">
        <v>409</v>
      </c>
      <c r="U118" s="19">
        <v>2023.11</v>
      </c>
      <c r="V118" s="33"/>
    </row>
    <row r="119" ht="129" customHeight="1" spans="1:22">
      <c r="A119" s="19">
        <v>105</v>
      </c>
      <c r="B119" s="20" t="s">
        <v>581</v>
      </c>
      <c r="C119" s="19" t="s">
        <v>31</v>
      </c>
      <c r="D119" s="20" t="s">
        <v>32</v>
      </c>
      <c r="E119" s="20" t="s">
        <v>582</v>
      </c>
      <c r="F119" s="21" t="s">
        <v>583</v>
      </c>
      <c r="G119" s="20">
        <v>70</v>
      </c>
      <c r="H119" s="20" t="s">
        <v>538</v>
      </c>
      <c r="I119" s="21" t="s">
        <v>584</v>
      </c>
      <c r="J119" s="21" t="s">
        <v>585</v>
      </c>
      <c r="K119" s="19">
        <v>0</v>
      </c>
      <c r="L119" s="19">
        <v>1</v>
      </c>
      <c r="M119" s="19">
        <v>0.0415</v>
      </c>
      <c r="N119" s="19">
        <v>0.0024</v>
      </c>
      <c r="O119" s="19">
        <v>0.0391</v>
      </c>
      <c r="P119" s="19">
        <v>0.135</v>
      </c>
      <c r="Q119" s="19">
        <v>0.0061</v>
      </c>
      <c r="R119" s="19">
        <v>0.1289</v>
      </c>
      <c r="S119" s="20" t="s">
        <v>541</v>
      </c>
      <c r="T119" s="20" t="s">
        <v>115</v>
      </c>
      <c r="U119" s="19">
        <v>2023.11</v>
      </c>
      <c r="V119" s="33"/>
    </row>
    <row r="120" ht="121.5" spans="1:22">
      <c r="A120" s="19">
        <v>106</v>
      </c>
      <c r="B120" s="20" t="s">
        <v>586</v>
      </c>
      <c r="C120" s="19" t="s">
        <v>110</v>
      </c>
      <c r="D120" s="20" t="s">
        <v>32</v>
      </c>
      <c r="E120" s="20" t="s">
        <v>332</v>
      </c>
      <c r="F120" s="21" t="s">
        <v>587</v>
      </c>
      <c r="G120" s="20">
        <v>70</v>
      </c>
      <c r="H120" s="20" t="s">
        <v>538</v>
      </c>
      <c r="I120" s="21" t="s">
        <v>588</v>
      </c>
      <c r="J120" s="21" t="s">
        <v>589</v>
      </c>
      <c r="K120" s="19">
        <v>0</v>
      </c>
      <c r="L120" s="19">
        <v>1</v>
      </c>
      <c r="M120" s="19">
        <v>0.0203</v>
      </c>
      <c r="N120" s="19">
        <v>0.0003</v>
      </c>
      <c r="O120" s="19">
        <v>0.02</v>
      </c>
      <c r="P120" s="19">
        <v>0.0751</v>
      </c>
      <c r="Q120" s="19">
        <v>0.0009</v>
      </c>
      <c r="R120" s="19">
        <v>0.0742</v>
      </c>
      <c r="S120" s="20" t="s">
        <v>541</v>
      </c>
      <c r="T120" s="20" t="s">
        <v>100</v>
      </c>
      <c r="U120" s="19">
        <v>2023.11</v>
      </c>
      <c r="V120" s="33"/>
    </row>
    <row r="121" ht="183" customHeight="1" spans="1:22">
      <c r="A121" s="19">
        <v>107</v>
      </c>
      <c r="B121" s="20" t="s">
        <v>590</v>
      </c>
      <c r="C121" s="19" t="s">
        <v>31</v>
      </c>
      <c r="D121" s="20" t="s">
        <v>32</v>
      </c>
      <c r="E121" s="20" t="s">
        <v>591</v>
      </c>
      <c r="F121" s="21" t="s">
        <v>592</v>
      </c>
      <c r="G121" s="20">
        <v>70</v>
      </c>
      <c r="H121" s="20" t="s">
        <v>538</v>
      </c>
      <c r="I121" s="21" t="s">
        <v>593</v>
      </c>
      <c r="J121" s="21" t="s">
        <v>594</v>
      </c>
      <c r="K121" s="19">
        <v>0</v>
      </c>
      <c r="L121" s="19">
        <v>1</v>
      </c>
      <c r="M121" s="19">
        <v>0.02</v>
      </c>
      <c r="N121" s="19">
        <v>0</v>
      </c>
      <c r="O121" s="19">
        <v>0.02</v>
      </c>
      <c r="P121" s="19">
        <v>0.0745</v>
      </c>
      <c r="Q121" s="19">
        <v>0</v>
      </c>
      <c r="R121" s="19">
        <v>0.0745</v>
      </c>
      <c r="S121" s="20" t="s">
        <v>541</v>
      </c>
      <c r="T121" s="20" t="s">
        <v>273</v>
      </c>
      <c r="U121" s="19">
        <v>2023.11</v>
      </c>
      <c r="V121" s="33"/>
    </row>
    <row r="122" ht="26" customHeight="1" spans="1:22">
      <c r="A122" s="23" t="s">
        <v>595</v>
      </c>
      <c r="B122" s="27"/>
      <c r="C122" s="19"/>
      <c r="D122" s="20"/>
      <c r="E122" s="20"/>
      <c r="F122" s="21"/>
      <c r="G122" s="22">
        <v>130</v>
      </c>
      <c r="H122" s="20"/>
      <c r="I122" s="21"/>
      <c r="J122" s="21"/>
      <c r="K122" s="19"/>
      <c r="L122" s="19"/>
      <c r="M122" s="19"/>
      <c r="N122" s="19"/>
      <c r="O122" s="19"/>
      <c r="P122" s="19"/>
      <c r="Q122" s="19"/>
      <c r="R122" s="19"/>
      <c r="S122" s="20"/>
      <c r="T122" s="20"/>
      <c r="U122" s="19"/>
      <c r="V122" s="33"/>
    </row>
    <row r="123" ht="94.5" spans="1:22">
      <c r="A123" s="19">
        <v>108</v>
      </c>
      <c r="B123" s="20" t="s">
        <v>596</v>
      </c>
      <c r="C123" s="19" t="s">
        <v>31</v>
      </c>
      <c r="D123" s="20" t="s">
        <v>32</v>
      </c>
      <c r="E123" s="20" t="s">
        <v>597</v>
      </c>
      <c r="F123" s="21" t="s">
        <v>598</v>
      </c>
      <c r="G123" s="20">
        <v>40</v>
      </c>
      <c r="H123" s="20" t="s">
        <v>35</v>
      </c>
      <c r="I123" s="21" t="s">
        <v>599</v>
      </c>
      <c r="J123" s="21" t="s">
        <v>600</v>
      </c>
      <c r="K123" s="19">
        <v>0</v>
      </c>
      <c r="L123" s="19">
        <v>1</v>
      </c>
      <c r="M123" s="19">
        <v>0.004</v>
      </c>
      <c r="N123" s="19">
        <v>0</v>
      </c>
      <c r="O123" s="19">
        <v>0.004</v>
      </c>
      <c r="P123" s="19">
        <v>0.0081</v>
      </c>
      <c r="Q123" s="19">
        <v>0</v>
      </c>
      <c r="R123" s="19">
        <v>0.0081</v>
      </c>
      <c r="S123" s="20" t="s">
        <v>55</v>
      </c>
      <c r="T123" s="20" t="s">
        <v>601</v>
      </c>
      <c r="U123" s="19">
        <v>2023.11</v>
      </c>
      <c r="V123" s="33"/>
    </row>
    <row r="124" ht="182" customHeight="1" spans="1:22">
      <c r="A124" s="19">
        <v>109</v>
      </c>
      <c r="B124" s="20" t="s">
        <v>602</v>
      </c>
      <c r="C124" s="19" t="s">
        <v>31</v>
      </c>
      <c r="D124" s="20" t="s">
        <v>32</v>
      </c>
      <c r="E124" s="20" t="s">
        <v>603</v>
      </c>
      <c r="F124" s="21" t="s">
        <v>604</v>
      </c>
      <c r="G124" s="20">
        <v>40</v>
      </c>
      <c r="H124" s="20" t="s">
        <v>35</v>
      </c>
      <c r="I124" s="21" t="s">
        <v>605</v>
      </c>
      <c r="J124" s="21" t="s">
        <v>606</v>
      </c>
      <c r="K124" s="19">
        <v>0</v>
      </c>
      <c r="L124" s="19">
        <v>3</v>
      </c>
      <c r="M124" s="19">
        <v>0.0234</v>
      </c>
      <c r="N124" s="19">
        <v>0</v>
      </c>
      <c r="O124" s="19">
        <v>0.0234</v>
      </c>
      <c r="P124" s="19">
        <v>0.0413</v>
      </c>
      <c r="Q124" s="19">
        <v>0</v>
      </c>
      <c r="R124" s="19">
        <v>0.0413</v>
      </c>
      <c r="S124" s="20" t="s">
        <v>55</v>
      </c>
      <c r="T124" s="20" t="s">
        <v>607</v>
      </c>
      <c r="U124" s="19">
        <v>2023.11</v>
      </c>
      <c r="V124" s="33"/>
    </row>
    <row r="125" ht="108" spans="1:22">
      <c r="A125" s="19">
        <v>110</v>
      </c>
      <c r="B125" s="20" t="s">
        <v>608</v>
      </c>
      <c r="C125" s="19" t="s">
        <v>31</v>
      </c>
      <c r="D125" s="20" t="s">
        <v>32</v>
      </c>
      <c r="E125" s="20" t="s">
        <v>609</v>
      </c>
      <c r="F125" s="21" t="s">
        <v>610</v>
      </c>
      <c r="G125" s="20">
        <v>50</v>
      </c>
      <c r="H125" s="20" t="s">
        <v>35</v>
      </c>
      <c r="I125" s="21" t="s">
        <v>611</v>
      </c>
      <c r="J125" s="21" t="s">
        <v>612</v>
      </c>
      <c r="K125" s="19">
        <v>0</v>
      </c>
      <c r="L125" s="19" t="s">
        <v>613</v>
      </c>
      <c r="M125" s="19">
        <v>0.002</v>
      </c>
      <c r="N125" s="19">
        <v>0.0003</v>
      </c>
      <c r="O125" s="19">
        <v>0.0017</v>
      </c>
      <c r="P125" s="19">
        <v>0.006</v>
      </c>
      <c r="Q125" s="19">
        <v>0.0002</v>
      </c>
      <c r="R125" s="19">
        <v>0.0058</v>
      </c>
      <c r="S125" s="20" t="s">
        <v>55</v>
      </c>
      <c r="T125" s="20" t="s">
        <v>614</v>
      </c>
      <c r="U125" s="19">
        <v>2023.11</v>
      </c>
      <c r="V125" s="33"/>
    </row>
    <row r="126" ht="24" customHeight="1" spans="1:22">
      <c r="A126" s="23" t="s">
        <v>615</v>
      </c>
      <c r="B126" s="27"/>
      <c r="C126" s="19"/>
      <c r="D126" s="20"/>
      <c r="E126" s="20"/>
      <c r="F126" s="21"/>
      <c r="G126" s="22">
        <f>G127+G129+G133+G136</f>
        <v>166</v>
      </c>
      <c r="H126" s="20"/>
      <c r="I126" s="21"/>
      <c r="J126" s="21"/>
      <c r="K126" s="19"/>
      <c r="L126" s="19"/>
      <c r="M126" s="19"/>
      <c r="N126" s="19"/>
      <c r="O126" s="19"/>
      <c r="P126" s="19"/>
      <c r="Q126" s="19"/>
      <c r="R126" s="19"/>
      <c r="S126" s="20"/>
      <c r="T126" s="20"/>
      <c r="U126" s="19"/>
      <c r="V126" s="33"/>
    </row>
    <row r="127" ht="24" customHeight="1" spans="1:22">
      <c r="A127" s="23" t="s">
        <v>616</v>
      </c>
      <c r="B127" s="27"/>
      <c r="C127" s="19"/>
      <c r="D127" s="20"/>
      <c r="E127" s="20"/>
      <c r="F127" s="21"/>
      <c r="G127" s="22">
        <v>20</v>
      </c>
      <c r="H127" s="20"/>
      <c r="I127" s="21"/>
      <c r="J127" s="21"/>
      <c r="K127" s="19"/>
      <c r="L127" s="19"/>
      <c r="M127" s="19"/>
      <c r="N127" s="19"/>
      <c r="O127" s="19"/>
      <c r="P127" s="19"/>
      <c r="Q127" s="19"/>
      <c r="R127" s="19"/>
      <c r="S127" s="20"/>
      <c r="T127" s="20"/>
      <c r="U127" s="19"/>
      <c r="V127" s="33"/>
    </row>
    <row r="128" ht="108" spans="1:22">
      <c r="A128" s="19">
        <v>111</v>
      </c>
      <c r="B128" s="20" t="s">
        <v>617</v>
      </c>
      <c r="C128" s="19" t="s">
        <v>31</v>
      </c>
      <c r="D128" s="20" t="s">
        <v>58</v>
      </c>
      <c r="E128" s="20" t="s">
        <v>59</v>
      </c>
      <c r="F128" s="21" t="s">
        <v>618</v>
      </c>
      <c r="G128" s="20">
        <v>20</v>
      </c>
      <c r="H128" s="20" t="s">
        <v>35</v>
      </c>
      <c r="I128" s="21" t="s">
        <v>619</v>
      </c>
      <c r="J128" s="21" t="s">
        <v>620</v>
      </c>
      <c r="K128" s="19">
        <v>12</v>
      </c>
      <c r="L128" s="19">
        <v>74</v>
      </c>
      <c r="M128" s="19">
        <v>0.03</v>
      </c>
      <c r="N128" s="19">
        <v>0.03</v>
      </c>
      <c r="O128" s="19">
        <v>0</v>
      </c>
      <c r="P128" s="19">
        <v>0.04</v>
      </c>
      <c r="Q128" s="19">
        <v>0.04</v>
      </c>
      <c r="R128" s="19">
        <v>0</v>
      </c>
      <c r="S128" s="20" t="s">
        <v>621</v>
      </c>
      <c r="T128" s="20" t="s">
        <v>621</v>
      </c>
      <c r="U128" s="19">
        <v>2023.11</v>
      </c>
      <c r="V128" s="33"/>
    </row>
    <row r="129" ht="29" customHeight="1" spans="1:22">
      <c r="A129" s="23" t="s">
        <v>622</v>
      </c>
      <c r="B129" s="27"/>
      <c r="C129" s="19"/>
      <c r="D129" s="20"/>
      <c r="E129" s="20"/>
      <c r="F129" s="21"/>
      <c r="G129" s="22">
        <f>SUM(G130:G132)</f>
        <v>53</v>
      </c>
      <c r="H129" s="20"/>
      <c r="I129" s="21"/>
      <c r="J129" s="21"/>
      <c r="K129" s="19"/>
      <c r="L129" s="19"/>
      <c r="M129" s="19"/>
      <c r="N129" s="19"/>
      <c r="O129" s="19"/>
      <c r="P129" s="19"/>
      <c r="Q129" s="19"/>
      <c r="R129" s="19"/>
      <c r="S129" s="20"/>
      <c r="T129" s="20"/>
      <c r="U129" s="19"/>
      <c r="V129" s="33"/>
    </row>
    <row r="130" ht="60" customHeight="1" spans="1:22">
      <c r="A130" s="19">
        <v>112</v>
      </c>
      <c r="B130" s="20" t="s">
        <v>623</v>
      </c>
      <c r="C130" s="19" t="s">
        <v>31</v>
      </c>
      <c r="D130" s="20" t="s">
        <v>58</v>
      </c>
      <c r="E130" s="20" t="s">
        <v>59</v>
      </c>
      <c r="F130" s="21" t="s">
        <v>624</v>
      </c>
      <c r="G130" s="20">
        <v>8</v>
      </c>
      <c r="H130" s="20" t="s">
        <v>35</v>
      </c>
      <c r="I130" s="21" t="s">
        <v>625</v>
      </c>
      <c r="J130" s="21" t="s">
        <v>626</v>
      </c>
      <c r="K130" s="19">
        <v>12</v>
      </c>
      <c r="L130" s="19">
        <v>74</v>
      </c>
      <c r="M130" s="19">
        <v>0.004</v>
      </c>
      <c r="N130" s="19">
        <v>0.004</v>
      </c>
      <c r="O130" s="19">
        <v>0</v>
      </c>
      <c r="P130" s="19">
        <v>0.004</v>
      </c>
      <c r="Q130" s="19">
        <v>0.004</v>
      </c>
      <c r="R130" s="19">
        <v>0</v>
      </c>
      <c r="S130" s="20" t="s">
        <v>621</v>
      </c>
      <c r="T130" s="20" t="s">
        <v>621</v>
      </c>
      <c r="U130" s="19">
        <v>2023.11</v>
      </c>
      <c r="V130" s="33"/>
    </row>
    <row r="131" ht="60" customHeight="1" spans="1:22">
      <c r="A131" s="19">
        <v>113</v>
      </c>
      <c r="B131" s="20" t="s">
        <v>627</v>
      </c>
      <c r="C131" s="19" t="s">
        <v>31</v>
      </c>
      <c r="D131" s="20" t="s">
        <v>58</v>
      </c>
      <c r="E131" s="20" t="s">
        <v>59</v>
      </c>
      <c r="F131" s="21" t="s">
        <v>628</v>
      </c>
      <c r="G131" s="20">
        <v>15</v>
      </c>
      <c r="H131" s="20" t="s">
        <v>35</v>
      </c>
      <c r="I131" s="21" t="s">
        <v>629</v>
      </c>
      <c r="J131" s="21" t="s">
        <v>630</v>
      </c>
      <c r="K131" s="19">
        <v>12</v>
      </c>
      <c r="L131" s="19">
        <v>20</v>
      </c>
      <c r="M131" s="19">
        <v>0.007</v>
      </c>
      <c r="N131" s="19">
        <v>0.007</v>
      </c>
      <c r="O131" s="19">
        <v>0</v>
      </c>
      <c r="P131" s="19">
        <v>0.008</v>
      </c>
      <c r="Q131" s="19">
        <v>0.008</v>
      </c>
      <c r="R131" s="19">
        <v>0</v>
      </c>
      <c r="S131" s="20" t="s">
        <v>55</v>
      </c>
      <c r="T131" s="20" t="s">
        <v>55</v>
      </c>
      <c r="U131" s="19">
        <v>2023.11</v>
      </c>
      <c r="V131" s="33"/>
    </row>
    <row r="132" ht="60" customHeight="1" spans="1:22">
      <c r="A132" s="19">
        <v>114</v>
      </c>
      <c r="B132" s="20" t="s">
        <v>631</v>
      </c>
      <c r="C132" s="19" t="s">
        <v>31</v>
      </c>
      <c r="D132" s="20" t="s">
        <v>32</v>
      </c>
      <c r="E132" s="20" t="s">
        <v>59</v>
      </c>
      <c r="F132" s="21" t="s">
        <v>632</v>
      </c>
      <c r="G132" s="20">
        <v>30</v>
      </c>
      <c r="H132" s="20" t="s">
        <v>35</v>
      </c>
      <c r="I132" s="21" t="s">
        <v>629</v>
      </c>
      <c r="J132" s="21" t="s">
        <v>633</v>
      </c>
      <c r="K132" s="19">
        <v>12</v>
      </c>
      <c r="L132" s="19">
        <v>77</v>
      </c>
      <c r="M132" s="19">
        <v>0.713</v>
      </c>
      <c r="N132" s="19">
        <v>0.713</v>
      </c>
      <c r="O132" s="19">
        <v>0</v>
      </c>
      <c r="P132" s="19">
        <v>0.2325</v>
      </c>
      <c r="Q132" s="19">
        <v>0.2325</v>
      </c>
      <c r="R132" s="19">
        <v>0</v>
      </c>
      <c r="S132" s="20" t="s">
        <v>55</v>
      </c>
      <c r="T132" s="20" t="s">
        <v>63</v>
      </c>
      <c r="U132" s="19">
        <v>2023.11</v>
      </c>
      <c r="V132" s="33"/>
    </row>
    <row r="133" ht="22" customHeight="1" spans="1:22">
      <c r="A133" s="23" t="s">
        <v>634</v>
      </c>
      <c r="B133" s="27"/>
      <c r="C133" s="19"/>
      <c r="D133" s="20"/>
      <c r="E133" s="20"/>
      <c r="F133" s="21"/>
      <c r="G133" s="22">
        <f>SUM(G134:G135)</f>
        <v>84</v>
      </c>
      <c r="H133" s="20"/>
      <c r="I133" s="21"/>
      <c r="J133" s="21"/>
      <c r="K133" s="19"/>
      <c r="L133" s="19"/>
      <c r="M133" s="19"/>
      <c r="N133" s="19"/>
      <c r="O133" s="19"/>
      <c r="P133" s="19"/>
      <c r="Q133" s="19"/>
      <c r="R133" s="19"/>
      <c r="S133" s="20"/>
      <c r="T133" s="20"/>
      <c r="U133" s="19"/>
      <c r="V133" s="33"/>
    </row>
    <row r="134" ht="85" customHeight="1" spans="1:22">
      <c r="A134" s="19">
        <v>115</v>
      </c>
      <c r="B134" s="20" t="s">
        <v>635</v>
      </c>
      <c r="C134" s="19" t="s">
        <v>31</v>
      </c>
      <c r="D134" s="20" t="s">
        <v>58</v>
      </c>
      <c r="E134" s="20" t="s">
        <v>59</v>
      </c>
      <c r="F134" s="21" t="s">
        <v>636</v>
      </c>
      <c r="G134" s="20">
        <v>54</v>
      </c>
      <c r="H134" s="20" t="s">
        <v>35</v>
      </c>
      <c r="I134" s="21" t="s">
        <v>637</v>
      </c>
      <c r="J134" s="21" t="s">
        <v>637</v>
      </c>
      <c r="K134" s="19">
        <v>12</v>
      </c>
      <c r="L134" s="19">
        <v>55</v>
      </c>
      <c r="M134" s="19">
        <v>0.0112</v>
      </c>
      <c r="N134" s="19">
        <v>0.0112</v>
      </c>
      <c r="O134" s="19">
        <v>0</v>
      </c>
      <c r="P134" s="19">
        <v>0.0112</v>
      </c>
      <c r="Q134" s="19">
        <v>0.0112</v>
      </c>
      <c r="R134" s="19">
        <v>0</v>
      </c>
      <c r="S134" s="20" t="s">
        <v>621</v>
      </c>
      <c r="T134" s="20" t="s">
        <v>621</v>
      </c>
      <c r="U134" s="19">
        <v>2023.11</v>
      </c>
      <c r="V134" s="33"/>
    </row>
    <row r="135" ht="40.5" spans="1:22">
      <c r="A135" s="19">
        <v>116</v>
      </c>
      <c r="B135" s="20" t="s">
        <v>638</v>
      </c>
      <c r="C135" s="19" t="s">
        <v>31</v>
      </c>
      <c r="D135" s="20" t="s">
        <v>58</v>
      </c>
      <c r="E135" s="20" t="s">
        <v>59</v>
      </c>
      <c r="F135" s="21" t="s">
        <v>639</v>
      </c>
      <c r="G135" s="20">
        <v>30</v>
      </c>
      <c r="H135" s="20" t="s">
        <v>35</v>
      </c>
      <c r="I135" s="21" t="s">
        <v>637</v>
      </c>
      <c r="J135" s="21" t="s">
        <v>637</v>
      </c>
      <c r="K135" s="19">
        <v>12</v>
      </c>
      <c r="L135" s="19">
        <v>55</v>
      </c>
      <c r="M135" s="19">
        <v>0.0112</v>
      </c>
      <c r="N135" s="19">
        <v>0.0112</v>
      </c>
      <c r="O135" s="19">
        <v>0</v>
      </c>
      <c r="P135" s="19">
        <v>0.0112</v>
      </c>
      <c r="Q135" s="19">
        <v>0.0112</v>
      </c>
      <c r="R135" s="19">
        <v>0</v>
      </c>
      <c r="S135" s="20" t="s">
        <v>55</v>
      </c>
      <c r="T135" s="20" t="s">
        <v>59</v>
      </c>
      <c r="U135" s="19">
        <v>2023.11</v>
      </c>
      <c r="V135" s="33"/>
    </row>
    <row r="136" ht="25" customHeight="1" spans="1:22">
      <c r="A136" s="23" t="s">
        <v>640</v>
      </c>
      <c r="B136" s="27"/>
      <c r="C136" s="19"/>
      <c r="D136" s="20"/>
      <c r="E136" s="20"/>
      <c r="F136" s="21"/>
      <c r="G136" s="22">
        <v>9</v>
      </c>
      <c r="H136" s="20"/>
      <c r="I136" s="21"/>
      <c r="J136" s="21"/>
      <c r="K136" s="19"/>
      <c r="L136" s="19"/>
      <c r="M136" s="19"/>
      <c r="N136" s="19"/>
      <c r="O136" s="19"/>
      <c r="P136" s="19"/>
      <c r="Q136" s="19"/>
      <c r="R136" s="19"/>
      <c r="S136" s="20"/>
      <c r="T136" s="20"/>
      <c r="U136" s="19"/>
      <c r="V136" s="33"/>
    </row>
    <row r="137" ht="81" spans="1:22">
      <c r="A137" s="19">
        <v>117</v>
      </c>
      <c r="B137" s="20" t="s">
        <v>641</v>
      </c>
      <c r="C137" s="19" t="s">
        <v>31</v>
      </c>
      <c r="D137" s="20" t="s">
        <v>58</v>
      </c>
      <c r="E137" s="20" t="s">
        <v>59</v>
      </c>
      <c r="F137" s="21" t="s">
        <v>642</v>
      </c>
      <c r="G137" s="20">
        <v>9</v>
      </c>
      <c r="H137" s="20" t="s">
        <v>35</v>
      </c>
      <c r="I137" s="21" t="s">
        <v>643</v>
      </c>
      <c r="J137" s="21" t="s">
        <v>644</v>
      </c>
      <c r="K137" s="19">
        <v>12</v>
      </c>
      <c r="L137" s="19">
        <v>74</v>
      </c>
      <c r="M137" s="19">
        <v>0.003</v>
      </c>
      <c r="N137" s="19">
        <v>0.003</v>
      </c>
      <c r="O137" s="19">
        <v>0</v>
      </c>
      <c r="P137" s="19">
        <v>0.003</v>
      </c>
      <c r="Q137" s="19">
        <v>0.003</v>
      </c>
      <c r="R137" s="19">
        <v>0</v>
      </c>
      <c r="S137" s="20" t="s">
        <v>621</v>
      </c>
      <c r="T137" s="20" t="s">
        <v>621</v>
      </c>
      <c r="U137" s="19">
        <v>2023.11</v>
      </c>
      <c r="V137" s="33"/>
    </row>
    <row r="138" ht="23" customHeight="1" spans="1:22">
      <c r="A138" s="35" t="s">
        <v>645</v>
      </c>
      <c r="B138" s="27"/>
      <c r="C138" s="19"/>
      <c r="D138" s="20"/>
      <c r="E138" s="20"/>
      <c r="F138" s="21"/>
      <c r="G138" s="22">
        <f>G139+G162</f>
        <v>9247</v>
      </c>
      <c r="H138" s="20"/>
      <c r="I138" s="21"/>
      <c r="J138" s="21"/>
      <c r="K138" s="19"/>
      <c r="L138" s="19"/>
      <c r="M138" s="19"/>
      <c r="N138" s="19"/>
      <c r="O138" s="19"/>
      <c r="P138" s="19"/>
      <c r="Q138" s="19"/>
      <c r="R138" s="19"/>
      <c r="S138" s="20"/>
      <c r="T138" s="20"/>
      <c r="U138" s="19"/>
      <c r="V138" s="33"/>
    </row>
    <row r="139" ht="23" customHeight="1" spans="1:22">
      <c r="A139" s="23" t="s">
        <v>646</v>
      </c>
      <c r="B139" s="27"/>
      <c r="C139" s="19"/>
      <c r="D139" s="20"/>
      <c r="E139" s="20"/>
      <c r="F139" s="21"/>
      <c r="G139" s="22">
        <f>SUM(G140:G161)</f>
        <v>8609</v>
      </c>
      <c r="H139" s="20"/>
      <c r="I139" s="21"/>
      <c r="J139" s="21"/>
      <c r="K139" s="19"/>
      <c r="L139" s="19"/>
      <c r="M139" s="19"/>
      <c r="N139" s="19"/>
      <c r="O139" s="19"/>
      <c r="P139" s="19"/>
      <c r="Q139" s="19"/>
      <c r="R139" s="19"/>
      <c r="S139" s="20"/>
      <c r="T139" s="20"/>
      <c r="U139" s="19"/>
      <c r="V139" s="33"/>
    </row>
    <row r="140" ht="94.5" spans="1:22">
      <c r="A140" s="19">
        <v>118</v>
      </c>
      <c r="B140" s="20" t="s">
        <v>647</v>
      </c>
      <c r="C140" s="19" t="s">
        <v>31</v>
      </c>
      <c r="D140" s="20" t="s">
        <v>58</v>
      </c>
      <c r="E140" s="20" t="s">
        <v>648</v>
      </c>
      <c r="F140" s="21" t="s">
        <v>649</v>
      </c>
      <c r="G140" s="20">
        <v>310</v>
      </c>
      <c r="H140" s="20" t="s">
        <v>73</v>
      </c>
      <c r="I140" s="21" t="s">
        <v>650</v>
      </c>
      <c r="J140" s="21" t="s">
        <v>651</v>
      </c>
      <c r="K140" s="19">
        <v>0</v>
      </c>
      <c r="L140" s="19">
        <v>2</v>
      </c>
      <c r="M140" s="19">
        <v>0.1335</v>
      </c>
      <c r="N140" s="19">
        <v>0.0002</v>
      </c>
      <c r="O140" s="19">
        <v>0.1333</v>
      </c>
      <c r="P140" s="19">
        <v>0.4196</v>
      </c>
      <c r="Q140" s="19">
        <v>0.0007</v>
      </c>
      <c r="R140" s="19">
        <v>0.4189</v>
      </c>
      <c r="S140" s="20" t="s">
        <v>652</v>
      </c>
      <c r="T140" s="20" t="s">
        <v>409</v>
      </c>
      <c r="U140" s="19">
        <v>2023.11</v>
      </c>
      <c r="V140" s="33"/>
    </row>
    <row r="141" ht="128" customHeight="1" spans="1:22">
      <c r="A141" s="19">
        <v>119</v>
      </c>
      <c r="B141" s="20" t="s">
        <v>653</v>
      </c>
      <c r="C141" s="19" t="s">
        <v>31</v>
      </c>
      <c r="D141" s="20" t="s">
        <v>58</v>
      </c>
      <c r="E141" s="20" t="s">
        <v>65</v>
      </c>
      <c r="F141" s="21" t="s">
        <v>654</v>
      </c>
      <c r="G141" s="20">
        <v>500</v>
      </c>
      <c r="H141" s="20" t="s">
        <v>73</v>
      </c>
      <c r="I141" s="21" t="s">
        <v>655</v>
      </c>
      <c r="J141" s="21" t="s">
        <v>656</v>
      </c>
      <c r="K141" s="19">
        <v>0</v>
      </c>
      <c r="L141" s="19">
        <v>1</v>
      </c>
      <c r="M141" s="19">
        <v>0.007</v>
      </c>
      <c r="N141" s="19">
        <v>0</v>
      </c>
      <c r="O141" s="19">
        <v>0.007</v>
      </c>
      <c r="P141" s="19">
        <v>0.0265</v>
      </c>
      <c r="Q141" s="19">
        <v>0</v>
      </c>
      <c r="R141" s="19">
        <v>0.0265</v>
      </c>
      <c r="S141" s="20" t="s">
        <v>55</v>
      </c>
      <c r="T141" s="20" t="s">
        <v>69</v>
      </c>
      <c r="U141" s="19">
        <v>2023.11</v>
      </c>
      <c r="V141" s="33"/>
    </row>
    <row r="142" ht="119" customHeight="1" spans="1:22">
      <c r="A142" s="19">
        <v>120</v>
      </c>
      <c r="B142" s="36" t="s">
        <v>657</v>
      </c>
      <c r="C142" s="37" t="s">
        <v>31</v>
      </c>
      <c r="D142" s="25" t="s">
        <v>658</v>
      </c>
      <c r="E142" s="25" t="s">
        <v>659</v>
      </c>
      <c r="F142" s="38" t="s">
        <v>660</v>
      </c>
      <c r="G142" s="37">
        <v>800</v>
      </c>
      <c r="H142" s="25" t="s">
        <v>661</v>
      </c>
      <c r="I142" s="47" t="s">
        <v>294</v>
      </c>
      <c r="J142" s="47" t="s">
        <v>662</v>
      </c>
      <c r="K142" s="29">
        <v>0</v>
      </c>
      <c r="L142" s="29">
        <v>1</v>
      </c>
      <c r="M142" s="48">
        <v>0.006</v>
      </c>
      <c r="N142" s="49">
        <v>0</v>
      </c>
      <c r="O142" s="48">
        <f>M142</f>
        <v>0.006</v>
      </c>
      <c r="P142" s="50" t="s">
        <v>663</v>
      </c>
      <c r="Q142" s="49">
        <v>0</v>
      </c>
      <c r="R142" s="59" t="s">
        <v>663</v>
      </c>
      <c r="S142" s="20" t="s">
        <v>55</v>
      </c>
      <c r="T142" s="29" t="s">
        <v>149</v>
      </c>
      <c r="U142" s="19">
        <v>2024.5</v>
      </c>
      <c r="V142" s="36"/>
    </row>
    <row r="143" ht="129" customHeight="1" spans="1:22">
      <c r="A143" s="19">
        <v>121</v>
      </c>
      <c r="B143" s="36" t="s">
        <v>664</v>
      </c>
      <c r="C143" s="37" t="s">
        <v>31</v>
      </c>
      <c r="D143" s="25" t="s">
        <v>658</v>
      </c>
      <c r="E143" s="25" t="s">
        <v>659</v>
      </c>
      <c r="F143" s="38" t="s">
        <v>665</v>
      </c>
      <c r="G143" s="37">
        <v>500</v>
      </c>
      <c r="H143" s="25" t="s">
        <v>666</v>
      </c>
      <c r="I143" s="47" t="s">
        <v>294</v>
      </c>
      <c r="J143" s="47" t="s">
        <v>667</v>
      </c>
      <c r="K143" s="29">
        <v>0</v>
      </c>
      <c r="L143" s="29">
        <v>1</v>
      </c>
      <c r="M143" s="48">
        <v>0.0026</v>
      </c>
      <c r="N143" s="49">
        <v>0</v>
      </c>
      <c r="O143" s="48">
        <v>0.0026</v>
      </c>
      <c r="P143" s="50" t="s">
        <v>668</v>
      </c>
      <c r="Q143" s="49">
        <v>0</v>
      </c>
      <c r="R143" s="59" t="s">
        <v>668</v>
      </c>
      <c r="S143" s="20" t="s">
        <v>55</v>
      </c>
      <c r="T143" s="29" t="s">
        <v>149</v>
      </c>
      <c r="U143" s="19">
        <v>2024.5</v>
      </c>
      <c r="V143" s="36"/>
    </row>
    <row r="144" ht="151" customHeight="1" spans="1:22">
      <c r="A144" s="19">
        <v>122</v>
      </c>
      <c r="B144" s="36" t="s">
        <v>669</v>
      </c>
      <c r="C144" s="37" t="s">
        <v>31</v>
      </c>
      <c r="D144" s="25" t="s">
        <v>58</v>
      </c>
      <c r="E144" s="25" t="s">
        <v>292</v>
      </c>
      <c r="F144" s="38" t="s">
        <v>670</v>
      </c>
      <c r="G144" s="37">
        <v>300</v>
      </c>
      <c r="H144" s="25" t="s">
        <v>73</v>
      </c>
      <c r="I144" s="47" t="s">
        <v>294</v>
      </c>
      <c r="J144" s="47" t="s">
        <v>671</v>
      </c>
      <c r="K144" s="51">
        <v>0</v>
      </c>
      <c r="L144" s="51">
        <v>1</v>
      </c>
      <c r="M144" s="52">
        <v>0.034</v>
      </c>
      <c r="N144" s="51">
        <v>0</v>
      </c>
      <c r="O144" s="52">
        <v>0.034</v>
      </c>
      <c r="P144" s="51">
        <v>0.11</v>
      </c>
      <c r="Q144" s="51">
        <v>0</v>
      </c>
      <c r="R144" s="51">
        <v>0.11</v>
      </c>
      <c r="S144" s="20" t="s">
        <v>55</v>
      </c>
      <c r="T144" s="60" t="s">
        <v>149</v>
      </c>
      <c r="U144" s="19">
        <v>2024.5</v>
      </c>
      <c r="V144" s="61"/>
    </row>
    <row r="145" ht="153" customHeight="1" spans="1:22">
      <c r="A145" s="19">
        <v>123</v>
      </c>
      <c r="B145" s="36" t="s">
        <v>672</v>
      </c>
      <c r="C145" s="37" t="s">
        <v>31</v>
      </c>
      <c r="D145" s="25" t="s">
        <v>58</v>
      </c>
      <c r="E145" s="25" t="s">
        <v>236</v>
      </c>
      <c r="F145" s="38" t="s">
        <v>673</v>
      </c>
      <c r="G145" s="37">
        <v>580</v>
      </c>
      <c r="H145" s="25" t="s">
        <v>73</v>
      </c>
      <c r="I145" s="47" t="s">
        <v>674</v>
      </c>
      <c r="J145" s="47" t="s">
        <v>675</v>
      </c>
      <c r="K145" s="29">
        <v>0</v>
      </c>
      <c r="L145" s="29">
        <v>15</v>
      </c>
      <c r="M145" s="53">
        <v>0.65</v>
      </c>
      <c r="N145" s="49">
        <v>0</v>
      </c>
      <c r="O145" s="54">
        <v>0.65</v>
      </c>
      <c r="P145" s="50" t="s">
        <v>676</v>
      </c>
      <c r="Q145" s="49">
        <v>0</v>
      </c>
      <c r="R145" s="59" t="s">
        <v>676</v>
      </c>
      <c r="S145" s="20" t="s">
        <v>55</v>
      </c>
      <c r="T145" s="29" t="s">
        <v>149</v>
      </c>
      <c r="U145" s="19">
        <v>2024.5</v>
      </c>
      <c r="V145" s="61"/>
    </row>
    <row r="146" s="4" customFormat="1" ht="142" customHeight="1" spans="1:22">
      <c r="A146" s="19">
        <v>124</v>
      </c>
      <c r="B146" s="29" t="s">
        <v>677</v>
      </c>
      <c r="C146" s="29" t="s">
        <v>31</v>
      </c>
      <c r="D146" s="29" t="s">
        <v>247</v>
      </c>
      <c r="E146" s="29" t="s">
        <v>678</v>
      </c>
      <c r="F146" s="28" t="s">
        <v>679</v>
      </c>
      <c r="G146" s="29">
        <v>600</v>
      </c>
      <c r="H146" s="20" t="s">
        <v>35</v>
      </c>
      <c r="I146" s="29" t="s">
        <v>680</v>
      </c>
      <c r="J146" s="29" t="s">
        <v>681</v>
      </c>
      <c r="K146" s="31">
        <v>0</v>
      </c>
      <c r="L146" s="31">
        <v>15</v>
      </c>
      <c r="M146" s="31">
        <v>0.65</v>
      </c>
      <c r="N146" s="31">
        <v>0</v>
      </c>
      <c r="O146" s="31">
        <v>0.65</v>
      </c>
      <c r="P146" s="31" t="s">
        <v>676</v>
      </c>
      <c r="Q146" s="31">
        <v>0</v>
      </c>
      <c r="R146" s="31">
        <v>2.6</v>
      </c>
      <c r="S146" s="20" t="s">
        <v>55</v>
      </c>
      <c r="T146" s="20" t="s">
        <v>149</v>
      </c>
      <c r="U146" s="19">
        <v>2024.5</v>
      </c>
      <c r="V146" s="29"/>
    </row>
    <row r="147" ht="101" customHeight="1" spans="1:22">
      <c r="A147" s="19">
        <v>125</v>
      </c>
      <c r="B147" s="20" t="s">
        <v>682</v>
      </c>
      <c r="C147" s="19" t="s">
        <v>31</v>
      </c>
      <c r="D147" s="20" t="s">
        <v>58</v>
      </c>
      <c r="E147" s="20" t="s">
        <v>189</v>
      </c>
      <c r="F147" s="21" t="s">
        <v>683</v>
      </c>
      <c r="G147" s="20">
        <v>320</v>
      </c>
      <c r="H147" s="20" t="s">
        <v>35</v>
      </c>
      <c r="I147" s="21" t="s">
        <v>684</v>
      </c>
      <c r="J147" s="21" t="s">
        <v>685</v>
      </c>
      <c r="K147" s="19">
        <v>0</v>
      </c>
      <c r="L147" s="19">
        <v>1</v>
      </c>
      <c r="M147" s="19">
        <v>0.0562</v>
      </c>
      <c r="N147" s="19">
        <v>0</v>
      </c>
      <c r="O147" s="19">
        <v>0.0562</v>
      </c>
      <c r="P147" s="19">
        <v>0.1963</v>
      </c>
      <c r="Q147" s="19">
        <v>0</v>
      </c>
      <c r="R147" s="19">
        <v>0.1963</v>
      </c>
      <c r="S147" s="20" t="s">
        <v>55</v>
      </c>
      <c r="T147" s="20" t="s">
        <v>176</v>
      </c>
      <c r="U147" s="19">
        <v>2023.11</v>
      </c>
      <c r="V147" s="33"/>
    </row>
    <row r="148" s="3" customFormat="1" ht="152" customHeight="1" spans="1:22">
      <c r="A148" s="19">
        <v>126</v>
      </c>
      <c r="B148" s="39" t="s">
        <v>686</v>
      </c>
      <c r="C148" s="39" t="s">
        <v>31</v>
      </c>
      <c r="D148" s="39" t="s">
        <v>687</v>
      </c>
      <c r="E148" s="39" t="s">
        <v>71</v>
      </c>
      <c r="F148" s="39" t="s">
        <v>688</v>
      </c>
      <c r="G148" s="39">
        <v>600</v>
      </c>
      <c r="H148" s="39" t="s">
        <v>73</v>
      </c>
      <c r="I148" s="39" t="s">
        <v>689</v>
      </c>
      <c r="J148" s="55" t="s">
        <v>119</v>
      </c>
      <c r="K148" s="56">
        <v>0</v>
      </c>
      <c r="L148" s="56">
        <v>1</v>
      </c>
      <c r="M148" s="56">
        <v>0.0484</v>
      </c>
      <c r="N148" s="56">
        <v>0</v>
      </c>
      <c r="O148" s="57">
        <v>0.0484</v>
      </c>
      <c r="P148" s="56">
        <v>0.1814</v>
      </c>
      <c r="Q148" s="56">
        <v>0</v>
      </c>
      <c r="R148" s="56">
        <v>0.1814</v>
      </c>
      <c r="S148" s="20" t="s">
        <v>55</v>
      </c>
      <c r="T148" s="56" t="s">
        <v>76</v>
      </c>
      <c r="U148" s="56">
        <v>2024.5</v>
      </c>
      <c r="V148" s="62"/>
    </row>
    <row r="149" s="3" customFormat="1" ht="152" customHeight="1" spans="1:22">
      <c r="A149" s="19">
        <v>127</v>
      </c>
      <c r="B149" s="39" t="s">
        <v>690</v>
      </c>
      <c r="C149" s="39" t="s">
        <v>31</v>
      </c>
      <c r="D149" s="39" t="s">
        <v>691</v>
      </c>
      <c r="E149" s="39" t="s">
        <v>692</v>
      </c>
      <c r="F149" s="39" t="s">
        <v>693</v>
      </c>
      <c r="G149" s="39">
        <v>150</v>
      </c>
      <c r="H149" s="39" t="s">
        <v>73</v>
      </c>
      <c r="I149" s="39" t="s">
        <v>694</v>
      </c>
      <c r="J149" s="55" t="s">
        <v>695</v>
      </c>
      <c r="K149" s="56">
        <v>0</v>
      </c>
      <c r="L149" s="56">
        <v>4</v>
      </c>
      <c r="M149" s="56">
        <v>0.1828</v>
      </c>
      <c r="N149" s="56">
        <v>0.001</v>
      </c>
      <c r="O149" s="57">
        <v>0.1818</v>
      </c>
      <c r="P149" s="56">
        <v>0.7354</v>
      </c>
      <c r="Q149" s="56">
        <v>0.0036</v>
      </c>
      <c r="R149" s="56">
        <v>0.7318</v>
      </c>
      <c r="S149" s="20" t="s">
        <v>55</v>
      </c>
      <c r="T149" s="56" t="s">
        <v>76</v>
      </c>
      <c r="U149" s="56">
        <v>2024.5</v>
      </c>
      <c r="V149" s="62"/>
    </row>
    <row r="150" ht="115" customHeight="1" spans="1:22">
      <c r="A150" s="19">
        <v>128</v>
      </c>
      <c r="B150" s="20" t="s">
        <v>696</v>
      </c>
      <c r="C150" s="19" t="s">
        <v>31</v>
      </c>
      <c r="D150" s="20" t="s">
        <v>58</v>
      </c>
      <c r="E150" s="20" t="s">
        <v>697</v>
      </c>
      <c r="F150" s="21" t="s">
        <v>698</v>
      </c>
      <c r="G150" s="20">
        <v>140</v>
      </c>
      <c r="H150" s="20" t="s">
        <v>73</v>
      </c>
      <c r="I150" s="21" t="s">
        <v>699</v>
      </c>
      <c r="J150" s="21" t="s">
        <v>700</v>
      </c>
      <c r="K150" s="19">
        <v>0</v>
      </c>
      <c r="L150" s="19">
        <v>1</v>
      </c>
      <c r="M150" s="19">
        <v>0.0544</v>
      </c>
      <c r="N150" s="19">
        <v>0.0005</v>
      </c>
      <c r="O150" s="19">
        <v>0.054</v>
      </c>
      <c r="P150" s="19">
        <v>0.1964</v>
      </c>
      <c r="Q150" s="19">
        <v>0.0022</v>
      </c>
      <c r="R150" s="19">
        <v>0.1942</v>
      </c>
      <c r="S150" s="20" t="s">
        <v>55</v>
      </c>
      <c r="T150" s="20" t="s">
        <v>76</v>
      </c>
      <c r="U150" s="19">
        <v>2023.11</v>
      </c>
      <c r="V150" s="33"/>
    </row>
    <row r="151" ht="94.5" spans="1:22">
      <c r="A151" s="19">
        <v>129</v>
      </c>
      <c r="B151" s="20" t="s">
        <v>701</v>
      </c>
      <c r="C151" s="19" t="s">
        <v>31</v>
      </c>
      <c r="D151" s="20" t="s">
        <v>58</v>
      </c>
      <c r="E151" s="20" t="s">
        <v>692</v>
      </c>
      <c r="F151" s="21" t="s">
        <v>702</v>
      </c>
      <c r="G151" s="20">
        <v>150</v>
      </c>
      <c r="H151" s="20" t="s">
        <v>73</v>
      </c>
      <c r="I151" s="21" t="s">
        <v>703</v>
      </c>
      <c r="J151" s="21" t="s">
        <v>704</v>
      </c>
      <c r="K151" s="19">
        <v>0</v>
      </c>
      <c r="L151" s="19">
        <v>4</v>
      </c>
      <c r="M151" s="19">
        <v>0.1828</v>
      </c>
      <c r="N151" s="19">
        <v>0.001</v>
      </c>
      <c r="O151" s="19">
        <v>0.1818</v>
      </c>
      <c r="P151" s="19">
        <v>0.7354</v>
      </c>
      <c r="Q151" s="19">
        <v>0.0036</v>
      </c>
      <c r="R151" s="19">
        <v>0.7318</v>
      </c>
      <c r="S151" s="20" t="s">
        <v>55</v>
      </c>
      <c r="T151" s="20" t="s">
        <v>76</v>
      </c>
      <c r="U151" s="19">
        <v>2023.11</v>
      </c>
      <c r="V151" s="33"/>
    </row>
    <row r="152" s="5" customFormat="1" ht="90" customHeight="1" spans="1:42">
      <c r="A152" s="19">
        <v>130</v>
      </c>
      <c r="B152" s="39" t="s">
        <v>705</v>
      </c>
      <c r="C152" s="39" t="s">
        <v>31</v>
      </c>
      <c r="D152" s="39" t="s">
        <v>706</v>
      </c>
      <c r="E152" s="39" t="s">
        <v>707</v>
      </c>
      <c r="F152" s="40" t="s">
        <v>708</v>
      </c>
      <c r="G152" s="41">
        <v>500</v>
      </c>
      <c r="H152" s="42" t="s">
        <v>538</v>
      </c>
      <c r="I152" s="40" t="s">
        <v>709</v>
      </c>
      <c r="J152" s="40" t="s">
        <v>710</v>
      </c>
      <c r="K152" s="56">
        <v>0</v>
      </c>
      <c r="L152" s="56">
        <v>5</v>
      </c>
      <c r="M152" s="56">
        <v>0.2354</v>
      </c>
      <c r="N152" s="56">
        <v>0.0009</v>
      </c>
      <c r="O152" s="56">
        <f>M152-N152</f>
        <v>0.2345</v>
      </c>
      <c r="P152" s="56">
        <v>0.8255</v>
      </c>
      <c r="Q152" s="56">
        <v>0.0022</v>
      </c>
      <c r="R152" s="56">
        <v>0.8233</v>
      </c>
      <c r="S152" s="20" t="s">
        <v>55</v>
      </c>
      <c r="T152" s="56" t="s">
        <v>94</v>
      </c>
      <c r="U152" s="12">
        <v>2024.5</v>
      </c>
      <c r="V152" s="63"/>
      <c r="W152" s="64"/>
      <c r="X152" s="64"/>
      <c r="Y152" s="64"/>
      <c r="Z152" s="64"/>
      <c r="AA152" s="64"/>
      <c r="AB152" s="64"/>
      <c r="AC152" s="64"/>
      <c r="AD152" s="64"/>
      <c r="AE152" s="64"/>
      <c r="AF152" s="64"/>
      <c r="AG152" s="64"/>
      <c r="AH152" s="64"/>
      <c r="AI152" s="64"/>
      <c r="AJ152" s="64"/>
      <c r="AK152" s="64"/>
      <c r="AL152" s="64"/>
      <c r="AM152" s="64"/>
      <c r="AN152" s="64"/>
      <c r="AO152" s="64"/>
      <c r="AP152" s="64"/>
    </row>
    <row r="153" s="5" customFormat="1" ht="104" customHeight="1" spans="1:22">
      <c r="A153" s="19">
        <v>131</v>
      </c>
      <c r="B153" s="39" t="s">
        <v>711</v>
      </c>
      <c r="C153" s="39" t="s">
        <v>31</v>
      </c>
      <c r="D153" s="39" t="s">
        <v>247</v>
      </c>
      <c r="E153" s="39" t="s">
        <v>712</v>
      </c>
      <c r="F153" s="40" t="s">
        <v>713</v>
      </c>
      <c r="G153" s="41">
        <v>650</v>
      </c>
      <c r="H153" s="42" t="s">
        <v>538</v>
      </c>
      <c r="I153" s="40" t="s">
        <v>714</v>
      </c>
      <c r="J153" s="40" t="s">
        <v>715</v>
      </c>
      <c r="K153" s="56">
        <v>0</v>
      </c>
      <c r="L153" s="56">
        <v>1</v>
      </c>
      <c r="M153" s="56">
        <v>0.0019</v>
      </c>
      <c r="N153" s="56">
        <v>0</v>
      </c>
      <c r="O153" s="56">
        <v>0.0019</v>
      </c>
      <c r="P153" s="56">
        <v>0.0075</v>
      </c>
      <c r="Q153" s="56">
        <v>0</v>
      </c>
      <c r="R153" s="56">
        <v>0.0075</v>
      </c>
      <c r="S153" s="20" t="s">
        <v>55</v>
      </c>
      <c r="T153" s="65" t="s">
        <v>94</v>
      </c>
      <c r="U153" s="19">
        <v>2024.5</v>
      </c>
      <c r="V153" s="63"/>
    </row>
    <row r="154" s="6" customFormat="1" ht="104" customHeight="1" spans="1:22">
      <c r="A154" s="19">
        <v>132</v>
      </c>
      <c r="B154" s="43" t="s">
        <v>716</v>
      </c>
      <c r="C154" s="43" t="s">
        <v>31</v>
      </c>
      <c r="D154" s="43" t="s">
        <v>717</v>
      </c>
      <c r="E154" s="41" t="s">
        <v>343</v>
      </c>
      <c r="F154" s="44" t="s">
        <v>718</v>
      </c>
      <c r="G154" s="43">
        <v>200</v>
      </c>
      <c r="H154" s="42" t="s">
        <v>538</v>
      </c>
      <c r="I154" s="58" t="s">
        <v>719</v>
      </c>
      <c r="J154" s="58" t="s">
        <v>720</v>
      </c>
      <c r="K154" s="19">
        <v>0</v>
      </c>
      <c r="L154" s="19">
        <v>1</v>
      </c>
      <c r="M154" s="19">
        <v>0.0037</v>
      </c>
      <c r="N154" s="19">
        <v>0.0001</v>
      </c>
      <c r="O154" s="19">
        <v>0.0036</v>
      </c>
      <c r="P154" s="19">
        <v>0.0132</v>
      </c>
      <c r="Q154" s="19">
        <v>0.0001</v>
      </c>
      <c r="R154" s="19">
        <v>0.0131</v>
      </c>
      <c r="S154" s="20" t="s">
        <v>55</v>
      </c>
      <c r="T154" s="66" t="s">
        <v>94</v>
      </c>
      <c r="U154" s="19">
        <v>2024.5</v>
      </c>
      <c r="V154" s="63"/>
    </row>
    <row r="155" ht="69" customHeight="1" spans="1:22">
      <c r="A155" s="19">
        <v>133</v>
      </c>
      <c r="B155" s="20" t="s">
        <v>721</v>
      </c>
      <c r="C155" s="19" t="s">
        <v>31</v>
      </c>
      <c r="D155" s="20" t="s">
        <v>32</v>
      </c>
      <c r="E155" s="20" t="s">
        <v>722</v>
      </c>
      <c r="F155" s="45" t="s">
        <v>723</v>
      </c>
      <c r="G155" s="46">
        <v>500</v>
      </c>
      <c r="H155" s="20" t="s">
        <v>35</v>
      </c>
      <c r="I155" s="21" t="s">
        <v>724</v>
      </c>
      <c r="J155" s="21" t="s">
        <v>725</v>
      </c>
      <c r="K155" s="19">
        <v>0</v>
      </c>
      <c r="L155" s="19">
        <v>1</v>
      </c>
      <c r="M155" s="19">
        <v>0.0737</v>
      </c>
      <c r="N155" s="19">
        <v>0.0001</v>
      </c>
      <c r="O155" s="19">
        <v>0.0736</v>
      </c>
      <c r="P155" s="19">
        <v>0.2449</v>
      </c>
      <c r="Q155" s="19">
        <v>0.0001</v>
      </c>
      <c r="R155" s="19">
        <v>0.2448</v>
      </c>
      <c r="S155" s="20" t="s">
        <v>55</v>
      </c>
      <c r="T155" s="20" t="s">
        <v>94</v>
      </c>
      <c r="U155" s="19">
        <v>2023.11</v>
      </c>
      <c r="V155" s="33"/>
    </row>
    <row r="156" s="1" customFormat="1" ht="138" customHeight="1" spans="1:22">
      <c r="A156" s="43">
        <v>134</v>
      </c>
      <c r="B156" s="43" t="s">
        <v>726</v>
      </c>
      <c r="C156" s="43" t="s">
        <v>31</v>
      </c>
      <c r="D156" s="43" t="s">
        <v>58</v>
      </c>
      <c r="E156" s="43" t="s">
        <v>727</v>
      </c>
      <c r="F156" s="43" t="s">
        <v>728</v>
      </c>
      <c r="G156" s="43">
        <v>490</v>
      </c>
      <c r="H156" s="43" t="s">
        <v>73</v>
      </c>
      <c r="I156" s="43" t="s">
        <v>729</v>
      </c>
      <c r="J156" s="43" t="s">
        <v>730</v>
      </c>
      <c r="K156" s="20"/>
      <c r="L156" s="20">
        <v>1</v>
      </c>
      <c r="M156" s="20">
        <v>0.09</v>
      </c>
      <c r="N156" s="20"/>
      <c r="O156" s="20">
        <v>0.09</v>
      </c>
      <c r="P156" s="19">
        <v>0.33</v>
      </c>
      <c r="Q156" s="19"/>
      <c r="R156" s="19">
        <v>0.33</v>
      </c>
      <c r="S156" s="66" t="s">
        <v>55</v>
      </c>
      <c r="T156" s="66" t="s">
        <v>149</v>
      </c>
      <c r="U156" s="66">
        <v>2024.5</v>
      </c>
      <c r="V156" s="41"/>
    </row>
    <row r="157" ht="78" customHeight="1" spans="1:22">
      <c r="A157" s="19">
        <v>135</v>
      </c>
      <c r="B157" s="20" t="s">
        <v>731</v>
      </c>
      <c r="C157" s="19" t="s">
        <v>31</v>
      </c>
      <c r="D157" s="20" t="s">
        <v>58</v>
      </c>
      <c r="E157" s="20" t="s">
        <v>292</v>
      </c>
      <c r="F157" s="21" t="s">
        <v>732</v>
      </c>
      <c r="G157" s="20">
        <v>150</v>
      </c>
      <c r="H157" s="20" t="s">
        <v>73</v>
      </c>
      <c r="I157" s="21" t="s">
        <v>733</v>
      </c>
      <c r="J157" s="21" t="s">
        <v>734</v>
      </c>
      <c r="K157" s="19">
        <v>0</v>
      </c>
      <c r="L157" s="19">
        <v>1</v>
      </c>
      <c r="M157" s="19">
        <v>0.034</v>
      </c>
      <c r="N157" s="19">
        <v>0</v>
      </c>
      <c r="O157" s="19">
        <v>0.034</v>
      </c>
      <c r="P157" s="19">
        <v>0.11</v>
      </c>
      <c r="Q157" s="19">
        <v>0</v>
      </c>
      <c r="R157" s="19">
        <v>0.11</v>
      </c>
      <c r="S157" s="20" t="s">
        <v>55</v>
      </c>
      <c r="T157" s="20" t="s">
        <v>149</v>
      </c>
      <c r="U157" s="19">
        <v>2023.11</v>
      </c>
      <c r="V157" s="33"/>
    </row>
    <row r="158" ht="72" customHeight="1" spans="1:22">
      <c r="A158" s="19">
        <v>136</v>
      </c>
      <c r="B158" s="20" t="s">
        <v>735</v>
      </c>
      <c r="C158" s="19" t="s">
        <v>31</v>
      </c>
      <c r="D158" s="20" t="s">
        <v>58</v>
      </c>
      <c r="E158" s="20" t="s">
        <v>736</v>
      </c>
      <c r="F158" s="21" t="s">
        <v>737</v>
      </c>
      <c r="G158" s="20">
        <v>40</v>
      </c>
      <c r="H158" s="20" t="s">
        <v>35</v>
      </c>
      <c r="I158" s="21" t="s">
        <v>738</v>
      </c>
      <c r="J158" s="21" t="s">
        <v>739</v>
      </c>
      <c r="K158" s="19">
        <v>0</v>
      </c>
      <c r="L158" s="19">
        <v>1</v>
      </c>
      <c r="M158" s="19">
        <v>0.022</v>
      </c>
      <c r="N158" s="19">
        <v>0.002</v>
      </c>
      <c r="O158" s="19">
        <v>0.02</v>
      </c>
      <c r="P158" s="19">
        <v>720</v>
      </c>
      <c r="Q158" s="19">
        <v>78</v>
      </c>
      <c r="R158" s="19">
        <v>642</v>
      </c>
      <c r="S158" s="20" t="s">
        <v>55</v>
      </c>
      <c r="T158" s="20" t="s">
        <v>115</v>
      </c>
      <c r="U158" s="19">
        <v>2023.11</v>
      </c>
      <c r="V158" s="33"/>
    </row>
    <row r="159" ht="121.5" spans="1:22">
      <c r="A159" s="19">
        <v>137</v>
      </c>
      <c r="B159" s="20" t="s">
        <v>740</v>
      </c>
      <c r="C159" s="19" t="s">
        <v>31</v>
      </c>
      <c r="D159" s="20" t="s">
        <v>58</v>
      </c>
      <c r="E159" s="20" t="s">
        <v>741</v>
      </c>
      <c r="F159" s="21" t="s">
        <v>742</v>
      </c>
      <c r="G159" s="20">
        <v>600</v>
      </c>
      <c r="H159" s="20" t="s">
        <v>73</v>
      </c>
      <c r="I159" s="21" t="s">
        <v>743</v>
      </c>
      <c r="J159" s="21" t="s">
        <v>744</v>
      </c>
      <c r="K159" s="19">
        <v>0</v>
      </c>
      <c r="L159" s="19">
        <v>5</v>
      </c>
      <c r="M159" s="19">
        <v>0.29</v>
      </c>
      <c r="N159" s="19">
        <v>0</v>
      </c>
      <c r="O159" s="19">
        <v>0.287</v>
      </c>
      <c r="P159" s="19">
        <v>0.79</v>
      </c>
      <c r="Q159" s="19">
        <v>0</v>
      </c>
      <c r="R159" s="19">
        <v>0.79</v>
      </c>
      <c r="S159" s="20" t="s">
        <v>55</v>
      </c>
      <c r="T159" s="20" t="s">
        <v>83</v>
      </c>
      <c r="U159" s="19">
        <v>2023.11</v>
      </c>
      <c r="V159" s="33"/>
    </row>
    <row r="160" ht="54" spans="1:22">
      <c r="A160" s="19">
        <v>138</v>
      </c>
      <c r="B160" s="20" t="s">
        <v>745</v>
      </c>
      <c r="C160" s="19" t="s">
        <v>31</v>
      </c>
      <c r="D160" s="20" t="s">
        <v>32</v>
      </c>
      <c r="E160" s="20" t="s">
        <v>746</v>
      </c>
      <c r="F160" s="21" t="s">
        <v>747</v>
      </c>
      <c r="G160" s="20">
        <v>166</v>
      </c>
      <c r="H160" s="20" t="s">
        <v>73</v>
      </c>
      <c r="I160" s="21" t="s">
        <v>748</v>
      </c>
      <c r="J160" s="21" t="s">
        <v>502</v>
      </c>
      <c r="K160" s="19">
        <v>0</v>
      </c>
      <c r="L160" s="19">
        <v>1</v>
      </c>
      <c r="M160" s="19">
        <v>0.006</v>
      </c>
      <c r="N160" s="19">
        <v>0</v>
      </c>
      <c r="O160" s="19">
        <v>0.006</v>
      </c>
      <c r="P160" s="19">
        <v>0.01</v>
      </c>
      <c r="Q160" s="19">
        <v>0</v>
      </c>
      <c r="R160" s="19">
        <v>0.01</v>
      </c>
      <c r="S160" s="20" t="s">
        <v>55</v>
      </c>
      <c r="T160" s="20" t="s">
        <v>161</v>
      </c>
      <c r="U160" s="19">
        <v>2023.11</v>
      </c>
      <c r="V160" s="33"/>
    </row>
    <row r="161" ht="151" customHeight="1" spans="1:22">
      <c r="A161" s="19">
        <v>139</v>
      </c>
      <c r="B161" s="20" t="s">
        <v>749</v>
      </c>
      <c r="C161" s="19" t="s">
        <v>31</v>
      </c>
      <c r="D161" s="20" t="s">
        <v>58</v>
      </c>
      <c r="E161" s="20" t="s">
        <v>750</v>
      </c>
      <c r="F161" s="21" t="s">
        <v>751</v>
      </c>
      <c r="G161" s="20">
        <v>363</v>
      </c>
      <c r="H161" s="20" t="s">
        <v>35</v>
      </c>
      <c r="I161" s="21" t="s">
        <v>752</v>
      </c>
      <c r="J161" s="21" t="s">
        <v>753</v>
      </c>
      <c r="K161" s="19">
        <v>0</v>
      </c>
      <c r="L161" s="19">
        <v>1</v>
      </c>
      <c r="M161" s="19">
        <v>0.0311</v>
      </c>
      <c r="N161" s="19">
        <v>0</v>
      </c>
      <c r="O161" s="19">
        <v>0.0311</v>
      </c>
      <c r="P161" s="19">
        <v>0.1238</v>
      </c>
      <c r="Q161" s="19">
        <v>0</v>
      </c>
      <c r="R161" s="19">
        <v>0.1238</v>
      </c>
      <c r="S161" s="20" t="s">
        <v>55</v>
      </c>
      <c r="T161" s="20" t="s">
        <v>409</v>
      </c>
      <c r="U161" s="19">
        <v>2023.11</v>
      </c>
      <c r="V161" s="33"/>
    </row>
    <row r="162" ht="24" customHeight="1" spans="1:22">
      <c r="A162" s="23" t="s">
        <v>754</v>
      </c>
      <c r="B162" s="27"/>
      <c r="C162" s="19"/>
      <c r="D162" s="20"/>
      <c r="E162" s="20"/>
      <c r="F162" s="21"/>
      <c r="G162" s="22">
        <f>SUM(G163:G165)</f>
        <v>638</v>
      </c>
      <c r="H162" s="20"/>
      <c r="I162" s="21"/>
      <c r="J162" s="21"/>
      <c r="K162" s="19"/>
      <c r="L162" s="19"/>
      <c r="M162" s="19"/>
      <c r="N162" s="19"/>
      <c r="O162" s="19"/>
      <c r="P162" s="19"/>
      <c r="Q162" s="19"/>
      <c r="R162" s="19"/>
      <c r="S162" s="20"/>
      <c r="T162" s="20"/>
      <c r="U162" s="19"/>
      <c r="V162" s="33"/>
    </row>
    <row r="163" ht="117" customHeight="1" spans="1:22">
      <c r="A163" s="19">
        <v>140</v>
      </c>
      <c r="B163" s="20" t="s">
        <v>755</v>
      </c>
      <c r="C163" s="19" t="s">
        <v>31</v>
      </c>
      <c r="D163" s="20" t="s">
        <v>58</v>
      </c>
      <c r="E163" s="20" t="s">
        <v>756</v>
      </c>
      <c r="F163" s="21" t="s">
        <v>757</v>
      </c>
      <c r="G163" s="20">
        <v>100</v>
      </c>
      <c r="H163" s="20" t="s">
        <v>73</v>
      </c>
      <c r="I163" s="21" t="s">
        <v>758</v>
      </c>
      <c r="J163" s="21" t="s">
        <v>759</v>
      </c>
      <c r="K163" s="19">
        <v>0</v>
      </c>
      <c r="L163" s="19">
        <v>1</v>
      </c>
      <c r="M163" s="19">
        <v>0.0143</v>
      </c>
      <c r="N163" s="19">
        <v>0.0001</v>
      </c>
      <c r="O163" s="19">
        <v>0.0143</v>
      </c>
      <c r="P163" s="19">
        <v>0.0428</v>
      </c>
      <c r="Q163" s="19">
        <v>0.0003</v>
      </c>
      <c r="R163" s="19">
        <v>0.0426</v>
      </c>
      <c r="S163" s="20" t="s">
        <v>55</v>
      </c>
      <c r="T163" s="20" t="s">
        <v>126</v>
      </c>
      <c r="U163" s="19">
        <v>2023.11</v>
      </c>
      <c r="V163" s="33"/>
    </row>
    <row r="164" ht="54" spans="1:22">
      <c r="A164" s="19">
        <v>141</v>
      </c>
      <c r="B164" s="20" t="s">
        <v>760</v>
      </c>
      <c r="C164" s="19" t="s">
        <v>230</v>
      </c>
      <c r="D164" s="20" t="s">
        <v>58</v>
      </c>
      <c r="E164" s="20" t="s">
        <v>45</v>
      </c>
      <c r="F164" s="21" t="s">
        <v>761</v>
      </c>
      <c r="G164" s="20">
        <v>152</v>
      </c>
      <c r="H164" s="20" t="s">
        <v>73</v>
      </c>
      <c r="I164" s="21" t="s">
        <v>762</v>
      </c>
      <c r="J164" s="21" t="s">
        <v>763</v>
      </c>
      <c r="K164" s="19">
        <v>0</v>
      </c>
      <c r="L164" s="19">
        <v>1</v>
      </c>
      <c r="M164" s="19">
        <v>0.0025</v>
      </c>
      <c r="N164" s="19">
        <v>0</v>
      </c>
      <c r="O164" s="19">
        <v>0.0025</v>
      </c>
      <c r="P164" s="19">
        <v>0.0025</v>
      </c>
      <c r="Q164" s="19">
        <v>0</v>
      </c>
      <c r="R164" s="19">
        <v>0.0079</v>
      </c>
      <c r="S164" s="20" t="s">
        <v>55</v>
      </c>
      <c r="T164" s="20" t="s">
        <v>341</v>
      </c>
      <c r="U164" s="19">
        <v>2023.11</v>
      </c>
      <c r="V164" s="33"/>
    </row>
    <row r="165" ht="90" customHeight="1" spans="1:22">
      <c r="A165" s="19">
        <v>142</v>
      </c>
      <c r="B165" s="20" t="s">
        <v>764</v>
      </c>
      <c r="C165" s="19" t="s">
        <v>110</v>
      </c>
      <c r="D165" s="20" t="s">
        <v>58</v>
      </c>
      <c r="E165" s="20" t="s">
        <v>59</v>
      </c>
      <c r="F165" s="21" t="s">
        <v>765</v>
      </c>
      <c r="G165" s="20">
        <v>386</v>
      </c>
      <c r="H165" s="20" t="s">
        <v>35</v>
      </c>
      <c r="I165" s="21" t="s">
        <v>766</v>
      </c>
      <c r="J165" s="21" t="s">
        <v>767</v>
      </c>
      <c r="K165" s="19">
        <v>12</v>
      </c>
      <c r="L165" s="19">
        <v>232</v>
      </c>
      <c r="M165" s="19">
        <v>0.713</v>
      </c>
      <c r="N165" s="19">
        <v>0.713</v>
      </c>
      <c r="O165" s="19">
        <v>0</v>
      </c>
      <c r="P165" s="19">
        <v>0</v>
      </c>
      <c r="Q165" s="19">
        <v>0.2325</v>
      </c>
      <c r="R165" s="19">
        <v>0</v>
      </c>
      <c r="S165" s="20" t="s">
        <v>55</v>
      </c>
      <c r="T165" s="20" t="s">
        <v>63</v>
      </c>
      <c r="U165" s="19">
        <v>2023.11</v>
      </c>
      <c r="V165" s="33"/>
    </row>
    <row r="166" ht="24" customHeight="1" spans="1:22">
      <c r="A166" s="23" t="s">
        <v>768</v>
      </c>
      <c r="B166" s="27"/>
      <c r="C166" s="19"/>
      <c r="D166" s="20"/>
      <c r="E166" s="20"/>
      <c r="F166" s="21"/>
      <c r="G166" s="22">
        <v>70</v>
      </c>
      <c r="H166" s="20"/>
      <c r="I166" s="21"/>
      <c r="J166" s="21"/>
      <c r="K166" s="19"/>
      <c r="L166" s="19"/>
      <c r="M166" s="19"/>
      <c r="N166" s="19"/>
      <c r="O166" s="19"/>
      <c r="P166" s="19"/>
      <c r="Q166" s="19"/>
      <c r="R166" s="19"/>
      <c r="S166" s="20"/>
      <c r="T166" s="20"/>
      <c r="U166" s="19"/>
      <c r="V166" s="33"/>
    </row>
    <row r="167" ht="81" spans="1:22">
      <c r="A167" s="19">
        <v>143</v>
      </c>
      <c r="B167" s="20" t="s">
        <v>769</v>
      </c>
      <c r="C167" s="19" t="s">
        <v>31</v>
      </c>
      <c r="D167" s="20" t="s">
        <v>58</v>
      </c>
      <c r="E167" s="20" t="s">
        <v>770</v>
      </c>
      <c r="F167" s="21" t="s">
        <v>771</v>
      </c>
      <c r="G167" s="20">
        <v>70</v>
      </c>
      <c r="H167" s="20" t="s">
        <v>35</v>
      </c>
      <c r="I167" s="21" t="s">
        <v>772</v>
      </c>
      <c r="J167" s="21" t="s">
        <v>773</v>
      </c>
      <c r="K167" s="19">
        <v>0</v>
      </c>
      <c r="L167" s="19">
        <v>150</v>
      </c>
      <c r="M167" s="19">
        <v>0.0378</v>
      </c>
      <c r="N167" s="19">
        <v>0</v>
      </c>
      <c r="O167" s="19" t="s">
        <v>774</v>
      </c>
      <c r="P167" s="19">
        <v>0.091</v>
      </c>
      <c r="Q167" s="19">
        <v>0</v>
      </c>
      <c r="R167" s="19">
        <v>0.091</v>
      </c>
      <c r="S167" s="20" t="s">
        <v>775</v>
      </c>
      <c r="T167" s="20" t="s">
        <v>59</v>
      </c>
      <c r="U167" s="19">
        <v>2023.11</v>
      </c>
      <c r="V167" s="33"/>
    </row>
    <row r="168" ht="23" customHeight="1" spans="1:22">
      <c r="A168" s="23" t="s">
        <v>776</v>
      </c>
      <c r="B168" s="27"/>
      <c r="C168" s="19"/>
      <c r="D168" s="20"/>
      <c r="E168" s="20"/>
      <c r="F168" s="21"/>
      <c r="G168" s="22">
        <f>SUM(G169:G170)</f>
        <v>185</v>
      </c>
      <c r="H168" s="20"/>
      <c r="I168" s="21"/>
      <c r="J168" s="21"/>
      <c r="K168" s="19"/>
      <c r="L168" s="19"/>
      <c r="M168" s="19"/>
      <c r="N168" s="19"/>
      <c r="O168" s="19"/>
      <c r="P168" s="19"/>
      <c r="Q168" s="19"/>
      <c r="R168" s="19"/>
      <c r="S168" s="20"/>
      <c r="T168" s="20"/>
      <c r="U168" s="19"/>
      <c r="V168" s="33"/>
    </row>
    <row r="169" ht="42" customHeight="1" spans="1:22">
      <c r="A169" s="19">
        <v>144</v>
      </c>
      <c r="B169" s="20" t="s">
        <v>777</v>
      </c>
      <c r="C169" s="19" t="s">
        <v>31</v>
      </c>
      <c r="D169" s="20" t="s">
        <v>32</v>
      </c>
      <c r="E169" s="20" t="s">
        <v>778</v>
      </c>
      <c r="F169" s="21" t="s">
        <v>779</v>
      </c>
      <c r="G169" s="20">
        <v>150</v>
      </c>
      <c r="H169" s="20" t="s">
        <v>35</v>
      </c>
      <c r="I169" s="29" t="s">
        <v>780</v>
      </c>
      <c r="J169" s="21"/>
      <c r="K169" s="19"/>
      <c r="L169" s="19"/>
      <c r="M169" s="19"/>
      <c r="N169" s="19"/>
      <c r="O169" s="19"/>
      <c r="P169" s="19"/>
      <c r="Q169" s="19"/>
      <c r="R169" s="19"/>
      <c r="S169" s="20" t="s">
        <v>55</v>
      </c>
      <c r="T169" s="20" t="s">
        <v>55</v>
      </c>
      <c r="U169" s="19">
        <v>2023.11</v>
      </c>
      <c r="V169" s="33"/>
    </row>
    <row r="170" s="4" customFormat="1" ht="57" customHeight="1" spans="1:22">
      <c r="A170" s="19">
        <v>145</v>
      </c>
      <c r="B170" s="29" t="s">
        <v>781</v>
      </c>
      <c r="C170" s="29" t="s">
        <v>31</v>
      </c>
      <c r="D170" s="29" t="s">
        <v>247</v>
      </c>
      <c r="E170" s="20"/>
      <c r="F170" s="30" t="s">
        <v>779</v>
      </c>
      <c r="G170" s="29">
        <v>35</v>
      </c>
      <c r="H170" s="20" t="s">
        <v>35</v>
      </c>
      <c r="I170" s="29" t="s">
        <v>780</v>
      </c>
      <c r="J170" s="49"/>
      <c r="K170" s="19"/>
      <c r="L170" s="19"/>
      <c r="M170" s="19"/>
      <c r="N170" s="19"/>
      <c r="O170" s="19"/>
      <c r="P170" s="19"/>
      <c r="Q170" s="19"/>
      <c r="R170" s="19"/>
      <c r="S170" s="20" t="s">
        <v>55</v>
      </c>
      <c r="T170" s="20" t="s">
        <v>55</v>
      </c>
      <c r="U170" s="19">
        <v>2024.5</v>
      </c>
      <c r="V170" s="33"/>
    </row>
  </sheetData>
  <mergeCells count="38">
    <mergeCell ref="A2:V2"/>
    <mergeCell ref="A3:B3"/>
    <mergeCell ref="I4:R4"/>
    <mergeCell ref="K5:L5"/>
    <mergeCell ref="M5:O5"/>
    <mergeCell ref="P5:R5"/>
    <mergeCell ref="A7:B7"/>
    <mergeCell ref="A8:B8"/>
    <mergeCell ref="A12:B12"/>
    <mergeCell ref="A13:B13"/>
    <mergeCell ref="A55:B55"/>
    <mergeCell ref="A83:B83"/>
    <mergeCell ref="A103:B103"/>
    <mergeCell ref="A106:B106"/>
    <mergeCell ref="A122:B122"/>
    <mergeCell ref="A126:B126"/>
    <mergeCell ref="A127:B127"/>
    <mergeCell ref="A129:B129"/>
    <mergeCell ref="A133:B133"/>
    <mergeCell ref="A136:B136"/>
    <mergeCell ref="A139:B139"/>
    <mergeCell ref="A162:B162"/>
    <mergeCell ref="A166:B166"/>
    <mergeCell ref="A168:B168"/>
    <mergeCell ref="A4:A6"/>
    <mergeCell ref="B4:B6"/>
    <mergeCell ref="C4:C6"/>
    <mergeCell ref="D4:D6"/>
    <mergeCell ref="E4:E6"/>
    <mergeCell ref="F4:F6"/>
    <mergeCell ref="G4:G6"/>
    <mergeCell ref="H4:H6"/>
    <mergeCell ref="I5:I6"/>
    <mergeCell ref="J5:J6"/>
    <mergeCell ref="S4:S6"/>
    <mergeCell ref="T4:T6"/>
    <mergeCell ref="U4:U6"/>
    <mergeCell ref="V4:V6"/>
  </mergeCells>
  <pageMargins left="0.393055555555556" right="0.354166666666667" top="0.629861111111111" bottom="0.590277777777778" header="0.5" footer="0.5"/>
  <pageSetup paperSize="9" scale="6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王小呆历险记</cp:lastModifiedBy>
  <dcterms:created xsi:type="dcterms:W3CDTF">2023-05-12T11:15:00Z</dcterms:created>
  <dcterms:modified xsi:type="dcterms:W3CDTF">2024-09-14T01:25:35Z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1198AFADF1084E0AA1E1EA0DEB8C20D9_13</vt:lpwstr>
  </property>
</Properties>
</file>